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08" yWindow="-108" windowWidth="19416" windowHeight="11016"/>
  </bookViews>
  <sheets>
    <sheet name="Part A" sheetId="1" r:id="rId1"/>
    <sheet name="Part B" sheetId="2" r:id="rId2"/>
  </sheets>
  <definedNames>
    <definedName name="_xlnm.Print_Area" localSheetId="0">'Part A'!$A$1:$F$84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3" i="1"/>
  <c r="C46" i="2"/>
  <c r="C76" i="1" s="1"/>
  <c r="E26" l="1"/>
  <c r="D26"/>
  <c r="C26"/>
  <c r="A48" i="2"/>
  <c r="A49"/>
  <c r="A7"/>
  <c r="A6"/>
  <c r="F23" i="1" l="1"/>
  <c r="F26" s="1"/>
  <c r="A10" i="2" l="1"/>
  <c r="C56" i="1"/>
  <c r="C65" s="1"/>
  <c r="C72" s="1"/>
  <c r="D32"/>
  <c r="E32"/>
  <c r="C32"/>
  <c r="C21"/>
  <c r="C31" s="1"/>
  <c r="C74" l="1"/>
  <c r="F48"/>
  <c r="E45"/>
  <c r="E47" s="1"/>
  <c r="E49" s="1"/>
  <c r="E38"/>
  <c r="E52" l="1"/>
  <c r="C45"/>
  <c r="C38"/>
  <c r="F46" l="1"/>
  <c r="F44"/>
  <c r="F43"/>
  <c r="F41"/>
  <c r="F40"/>
  <c r="F37"/>
  <c r="F36"/>
  <c r="F35"/>
  <c r="F34"/>
  <c r="F29"/>
  <c r="F28"/>
  <c r="F27"/>
  <c r="D45"/>
  <c r="D47" s="1"/>
  <c r="D49" s="1"/>
  <c r="D38"/>
  <c r="D52" l="1"/>
  <c r="F52" s="1"/>
  <c r="F32"/>
  <c r="F38"/>
  <c r="F45"/>
  <c r="F47" s="1"/>
  <c r="F49" s="1"/>
  <c r="C49"/>
  <c r="C51" l="1"/>
  <c r="C52"/>
  <c r="C54" l="1"/>
  <c r="C66" s="1"/>
  <c r="C75" s="1"/>
  <c r="C77" l="1"/>
</calcChain>
</file>

<file path=xl/sharedStrings.xml><?xml version="1.0" encoding="utf-8"?>
<sst xmlns="http://schemas.openxmlformats.org/spreadsheetml/2006/main" count="115" uniqueCount="109">
  <si>
    <t>CHARTERED ACCOUNTANT’S CERTIFICATE (On Letter Head)</t>
  </si>
  <si>
    <t> </t>
  </si>
  <si>
    <t>Rs.in lacs</t>
  </si>
  <si>
    <t>Rs. In lacs</t>
  </si>
  <si>
    <t>S.No.</t>
  </si>
  <si>
    <t>Particulars</t>
  </si>
  <si>
    <t>3A</t>
  </si>
  <si>
    <t>3B</t>
  </si>
  <si>
    <t>3C</t>
  </si>
  <si>
    <t>3D</t>
  </si>
  <si>
    <t>Form-REG-3</t>
  </si>
  <si>
    <t>Loan sanctioned for the project till date (secured and unsecured both)</t>
  </si>
  <si>
    <t>Loan disbursed for the project till date (secured and unsecured both)</t>
  </si>
  <si>
    <t>Amount incurred till  now</t>
  </si>
  <si>
    <t>I/ We also certify that:</t>
  </si>
  <si>
    <t>(a)</t>
  </si>
  <si>
    <t>(b)</t>
  </si>
  <si>
    <t>S No.</t>
  </si>
  <si>
    <t>PART-A</t>
  </si>
  <si>
    <t>Amount due</t>
  </si>
  <si>
    <t>Bank Account No.</t>
  </si>
  <si>
    <t>IFSC</t>
  </si>
  <si>
    <t>Bank Name</t>
  </si>
  <si>
    <t>PART-B</t>
  </si>
  <si>
    <t>Interest on deposits (flexi facility) credited to the Separate account</t>
  </si>
  <si>
    <t>Rs. _______ Lacs is the amount for which bills/ invoices from the biller/ vendor/ contractor have been received for the work already rendered by them for the land, construction and development work of this project and being due for payment are, therefore, admissible for payment from the Separate Account directly to the biller/ vendor/ contractor in their bank account as per the list given below.</t>
  </si>
  <si>
    <t>Actual Balance available in Separate A/c as on date</t>
  </si>
  <si>
    <t>Amount incurred till last quarter</t>
  </si>
  <si>
    <t>Amount incurred during the quarter</t>
  </si>
  <si>
    <t>Total</t>
  </si>
  <si>
    <t xml:space="preserve"> Cost of Construction and Development</t>
  </si>
  <si>
    <t xml:space="preserve"> Total Estimated Cost</t>
  </si>
  <si>
    <t>(To be submitted at the time of Registration of Project, Withdrawal of Money from Separate Account and Submission of Quarterly Progress Report)</t>
  </si>
  <si>
    <t>3E</t>
  </si>
  <si>
    <t>4A</t>
  </si>
  <si>
    <t>4B</t>
  </si>
  <si>
    <t>(c)</t>
  </si>
  <si>
    <t>Rs. _______ Lacs is the amount pertaining to the refund to be made to the Allottees where allotted units have been cancelled in compliance of U.P. RERA orders for refund to the concerned allottee or for the reason of default by the concerned allottee as per the Agreement For Sale entered into with that allottee.</t>
  </si>
  <si>
    <t>70% of the principal amount refunded on account of cancellation of unit (provided 70% of the amount collected was deposited to the Separate Account earlier). (The CA will necessarily ensure that units stand cancelled and if the 70% of the principal amount is to be refunded, the details shall be given in Part B of this Certificate)</t>
  </si>
  <si>
    <t xml:space="preserve">Land Cost </t>
  </si>
  <si>
    <r>
      <rPr>
        <b/>
        <sz val="11"/>
        <color rgb="FF000000"/>
        <rFont val="Times New Roman"/>
        <family val="1"/>
      </rPr>
      <t>(a)</t>
    </r>
    <r>
      <rPr>
        <sz val="11"/>
        <color rgb="FF000000"/>
        <rFont val="Times New Roman"/>
        <family val="1"/>
      </rPr>
      <t xml:space="preserve"> Acquisition cost of land and legal costs on land transaction:</t>
    </r>
  </si>
  <si>
    <r>
      <rPr>
        <b/>
        <sz val="11"/>
        <color rgb="FF000000"/>
        <rFont val="Times New Roman"/>
        <family val="1"/>
      </rPr>
      <t xml:space="preserve">(a) </t>
    </r>
    <r>
      <rPr>
        <sz val="11"/>
        <color rgb="FF000000"/>
        <rFont val="Times New Roman"/>
        <family val="1"/>
      </rPr>
      <t>Fees paid to RERA</t>
    </r>
  </si>
  <si>
    <r>
      <rPr>
        <b/>
        <sz val="11"/>
        <color rgb="FF000000"/>
        <rFont val="Times New Roman"/>
        <family val="1"/>
      </rPr>
      <t xml:space="preserve">(b) </t>
    </r>
    <r>
      <rPr>
        <sz val="11"/>
        <color rgb="FF000000"/>
        <rFont val="Times New Roman"/>
        <family val="1"/>
      </rPr>
      <t xml:space="preserve">Fees paid to Local Authority </t>
    </r>
  </si>
  <si>
    <r>
      <rPr>
        <b/>
        <sz val="11"/>
        <color rgb="FF000000"/>
        <rFont val="Times New Roman"/>
        <family val="1"/>
      </rPr>
      <t>(c)</t>
    </r>
    <r>
      <rPr>
        <sz val="11"/>
        <color rgb="FF000000"/>
        <rFont val="Times New Roman"/>
        <family val="1"/>
      </rPr>
      <t xml:space="preserve"> Consultant/Architect Fees (directly attributable to project)</t>
    </r>
  </si>
  <si>
    <r>
      <rPr>
        <b/>
        <sz val="11"/>
        <color rgb="FF000000"/>
        <rFont val="Times New Roman"/>
        <family val="1"/>
      </rPr>
      <t>(a)</t>
    </r>
    <r>
      <rPr>
        <sz val="11"/>
        <color rgb="FF000000"/>
        <rFont val="Times New Roman"/>
        <family val="1"/>
      </rPr>
      <t xml:space="preserve"> Cost of services (water, electricity  to construction site) , Site Overheads;</t>
    </r>
  </si>
  <si>
    <t xml:space="preserve">TOTAL OF LAND COST </t>
  </si>
  <si>
    <t xml:space="preserve">TOTAL COST OF PROJECT </t>
  </si>
  <si>
    <t xml:space="preserve">1A </t>
  </si>
  <si>
    <t xml:space="preserve">1B </t>
  </si>
  <si>
    <t xml:space="preserve"> - For % completion of the project and withdrawal purpose (S No. 1B + S No.  2 + S No. 3E) </t>
  </si>
  <si>
    <t>(a.2) For Purpose of  % Completion of the project and Withdrawal from Separate Account</t>
  </si>
  <si>
    <t>Total amount received from allottees till date since Inception of the Project</t>
  </si>
  <si>
    <t xml:space="preserve"> - For Withdrawal Purpose  i.e. a.2+ b+c+d </t>
  </si>
  <si>
    <t xml:space="preserve">TOTAL OF FEES PAID </t>
  </si>
  <si>
    <t>(a.1) For Project Estimation Purpose</t>
  </si>
  <si>
    <r>
      <rPr>
        <b/>
        <sz val="11"/>
        <color rgb="FF000000"/>
        <rFont val="Times New Roman"/>
        <family val="1"/>
      </rPr>
      <t>(b)</t>
    </r>
    <r>
      <rPr>
        <sz val="11"/>
        <color rgb="FF000000"/>
        <rFont val="Times New Roman"/>
        <family val="1"/>
      </rPr>
      <t xml:space="preserve"> Amount payable to obtain development rights, additional FAR and/or any other work under the provisions of Local Authority or State Government or Statutory Authority, if any;</t>
    </r>
  </si>
  <si>
    <r>
      <rPr>
        <sz val="11"/>
        <color rgb="FF000000"/>
        <rFont val="Times New Roman"/>
        <family val="1"/>
      </rPr>
      <t>70% Amount to be deposited in Separate Account</t>
    </r>
    <r>
      <rPr>
        <b/>
        <sz val="11"/>
        <color rgb="FF000000"/>
        <rFont val="Times New Roman"/>
        <family val="1"/>
      </rPr>
      <t xml:space="preserve"> (70%*S No. 7)</t>
    </r>
  </si>
  <si>
    <t>Total amount to be credited in the Separate Account till date (S No. 8 + S No. 10 + S No. 11)</t>
  </si>
  <si>
    <t xml:space="preserve">TOTAL OF LAND COST - For Project Estimation Purpose </t>
  </si>
  <si>
    <t>i - In case of acquisition through Purchase, the actual purchase price will be considered.</t>
  </si>
  <si>
    <t xml:space="preserve"> - For Project Estimation Purpose  i.e. a.1+ b+c+d </t>
  </si>
  <si>
    <t xml:space="preserve">TOTAL OF LAND COST - For % completion and withdrawal purpose  </t>
  </si>
  <si>
    <t xml:space="preserve"> - For Project Estimation Purpose (S No. 1A + S No.  2 + S No. 3E)</t>
  </si>
  <si>
    <t>Percentage completion  of Construction &amp; Development Work completed as per latest REG-2 i.e. (Amount in Row 4 of REG-2 / Amount in Row 3 of REG-2) x100</t>
  </si>
  <si>
    <t>(in Rs)</t>
  </si>
  <si>
    <r>
      <rPr>
        <b/>
        <sz val="11"/>
        <color rgb="FF000000"/>
        <rFont val="Times New Roman"/>
        <family val="1"/>
      </rPr>
      <t>(c)</t>
    </r>
    <r>
      <rPr>
        <sz val="11"/>
        <color rgb="FF000000"/>
        <rFont val="Times New Roman"/>
        <family val="1"/>
      </rPr>
      <t xml:space="preserve"> Amounts payable to State Government or Competent Authority or any other statutory authority of the State or Central Government towards stamp duty, transfer charges, registration fees etc. (if not included in para (a) above);</t>
    </r>
  </si>
  <si>
    <t>Amount due towards (detail of work)</t>
  </si>
  <si>
    <t>CHARTERED ACCOUNTANT’S CERTIFICATE</t>
  </si>
  <si>
    <t>Rs. _______ Lacs has been actually spent on the land, construction and development of the project and has not been spent on any item other than the purpose given in Section 4(2)(l)(d) and is, therefore, admissible for withdrawal from the Separate Account.</t>
  </si>
  <si>
    <t>No.                                                                                                                                Date:-</t>
  </si>
  <si>
    <t>Information as on ___________</t>
  </si>
  <si>
    <r>
      <rPr>
        <b/>
        <sz val="11"/>
        <color rgb="FF000000"/>
        <rFont val="Times New Roman"/>
        <family val="1"/>
      </rPr>
      <t>Subject:</t>
    </r>
    <r>
      <rPr>
        <sz val="11"/>
        <color rgb="FF000000"/>
        <rFont val="Times New Roman"/>
        <family val="1"/>
      </rPr>
      <t xml:space="preserve"> Certificate of amount incurred for Construction and Development of the Project ____________ with registration number ___________situate in Khasra No/ Plot no ___________ demarcated by its boundaries (latitude-__________ and longitude-_________ of the end points) ____________ to the North __________to the South__________to the East__________to the West of __________Tehsil- __________Competent/Development authority_ ___________, District- _______PIN-__________admeasuring document area__________ s.q.mts. area being developed by ___________UPRERAPRM______ </t>
    </r>
    <r>
      <rPr>
        <b/>
        <sz val="11"/>
        <color rgb="FF000000"/>
        <rFont val="Times New Roman"/>
        <family val="1"/>
      </rPr>
      <t>having Separate A/c No. ________ in _______ Bank.</t>
    </r>
  </si>
  <si>
    <t xml:space="preserve">This certificate is being issued on specific request of ______________ (UPRERAPRM______) for UP RERA compliance. The certification is based on the information and records produced before us and is true to the best of our/my knowledge and belief. </t>
  </si>
  <si>
    <r>
      <t xml:space="preserve">CA _________
M No. _________
_____________
(Chartered Accountants)
Firm Registration Number _________
</t>
    </r>
    <r>
      <rPr>
        <b/>
        <sz val="11"/>
        <rFont val="Times New Roman"/>
        <family val="1"/>
      </rPr>
      <t>UDIN:</t>
    </r>
  </si>
  <si>
    <r>
      <t xml:space="preserve">Out of the amount reported in </t>
    </r>
    <r>
      <rPr>
        <b/>
        <sz val="11"/>
        <color theme="1"/>
        <rFont val="Times New Roman"/>
        <family val="1"/>
      </rPr>
      <t>Column 6 of S No. 4B</t>
    </r>
    <r>
      <rPr>
        <sz val="11"/>
        <color theme="1"/>
        <rFont val="Times New Roman"/>
        <family val="1"/>
      </rPr>
      <t xml:space="preserve"> above:</t>
    </r>
  </si>
  <si>
    <t>Name of the vendor/ contractor/ Allottee</t>
  </si>
  <si>
    <t>ii- In case of acquisition through Joint Development Agreement with land owner, the consideration as specified in the Joint Development Agreement or the DM Circle Rate of the subject land on the date of application of registration in U.P. RERA, whichever is higher.</t>
  </si>
  <si>
    <t>iii- In case of land being inherited /gifted/ through will, the cost of land shall be as per the DM circle rate on the date of application of registration of  project in U.P. RERA.</t>
  </si>
  <si>
    <t>Cost of Construction and Development incurred (the amount as reported in Row 4 (after Table-B) of the latest Engineer's Certificate i.e. REG-2)</t>
  </si>
  <si>
    <r>
      <t xml:space="preserve">Interest on loan/ borrowing (Other than Penal Interest and Penalties etc.) provided such loan/ borrowing has been utilised for construction of this project:
</t>
    </r>
    <r>
      <rPr>
        <i/>
        <sz val="11"/>
        <color rgb="FF000000"/>
        <rFont val="Times New Roman"/>
        <family val="1"/>
      </rPr>
      <t xml:space="preserve">a) paid to Scheduled Banks  
b) paid to others e.g. NBFC, Unsecured Loan(s)- this interest amount will be restricted at State Bank of India - Marginal cost of Fund based lending Rate (SBI -MCLR)" </t>
    </r>
  </si>
  <si>
    <r>
      <rPr>
        <b/>
        <sz val="11"/>
        <color rgb="FF000000"/>
        <rFont val="Times New Roman"/>
        <family val="1"/>
      </rPr>
      <t>(d)</t>
    </r>
    <r>
      <rPr>
        <sz val="11"/>
        <color rgb="FF000000"/>
        <rFont val="Times New Roman"/>
        <family val="1"/>
      </rPr>
      <t xml:space="preserve"> Interest (Other than Penal Interest and Penalties etc.) on loan/ borrowing   provided such loan/ borrowing has been utilised for purchase of land 
</t>
    </r>
    <r>
      <rPr>
        <i/>
        <sz val="11"/>
        <color rgb="FF000000"/>
        <rFont val="Times New Roman"/>
        <family val="1"/>
      </rPr>
      <t>i) paid to Scheduled Banks 
ii) paid to others e.g. NBFC, Unsecured Loan(s)- this interest amount will be restricted at State Bank of India - Marginal cost of Fund based lending Rate (SBI -MCLR)  
iii) paid to the Competent Authority for acquisition of land</t>
    </r>
  </si>
  <si>
    <r>
      <t>Total Construction and Development Cost (</t>
    </r>
    <r>
      <rPr>
        <b/>
        <i/>
        <sz val="14"/>
        <color rgb="FF000000"/>
        <rFont val="Times New Roman"/>
        <family val="1"/>
      </rPr>
      <t>Lower of 3A  and  3B</t>
    </r>
    <r>
      <rPr>
        <b/>
        <i/>
        <sz val="11"/>
        <color rgb="FF000000"/>
        <rFont val="Times New Roman"/>
        <family val="1"/>
      </rPr>
      <t>)</t>
    </r>
  </si>
  <si>
    <t>TOTAL CONSTRUCTION AND DEVELOPMENT COST 
(S No. 3C + S No. 3D)</t>
  </si>
  <si>
    <r>
      <rPr>
        <b/>
        <sz val="11"/>
        <color rgb="FF000000"/>
        <rFont val="Times New Roman"/>
        <family val="1"/>
      </rPr>
      <t>Percentage completion of the Project (Proportionate cost incurred on the project to the total estimated cost)</t>
    </r>
    <r>
      <rPr>
        <sz val="11"/>
        <color rgb="FF000000"/>
        <rFont val="Times New Roman"/>
        <family val="1"/>
      </rPr>
      <t xml:space="preserve"> (Col.6 of S No. 4B / Col.3 of S No. 4B)                                                                                                                                                                                                </t>
    </r>
  </si>
  <si>
    <t>Bank charges, if any</t>
  </si>
  <si>
    <r>
      <rPr>
        <b/>
        <sz val="11"/>
        <color rgb="FF000000"/>
        <rFont val="Times New Roman"/>
        <family val="1"/>
      </rPr>
      <t>(d)</t>
    </r>
    <r>
      <rPr>
        <sz val="11"/>
        <color rgb="FF000000"/>
        <rFont val="Times New Roman"/>
        <family val="1"/>
      </rPr>
      <t xml:space="preserve"> Other, if any attributable to project (specify)</t>
    </r>
  </si>
  <si>
    <t>i - In case of acquisition through Purchase, actual purchase price or the latest the DM circle rate of the subject land, whichever is higher.</t>
  </si>
  <si>
    <r>
      <t>Amount that can be finally transferred to the Transaction account (</t>
    </r>
    <r>
      <rPr>
        <b/>
        <sz val="11"/>
        <color rgb="FF000000"/>
        <rFont val="Times New Roman"/>
        <family val="1"/>
      </rPr>
      <t>S No. 22 - S No. 23</t>
    </r>
    <r>
      <rPr>
        <sz val="11"/>
        <color rgb="FF000000"/>
        <rFont val="Times New Roman"/>
        <family val="1"/>
      </rPr>
      <t>)</t>
    </r>
  </si>
  <si>
    <r>
      <t xml:space="preserve">Amount to be directly paid to the vendors/ billers/ contractors/ Allottees (in case of refund as per S No. </t>
    </r>
    <r>
      <rPr>
        <sz val="11"/>
        <color rgb="FF7030A0"/>
        <rFont val="Times New Roman"/>
        <family val="1"/>
      </rPr>
      <t>15</t>
    </r>
    <r>
      <rPr>
        <sz val="11"/>
        <color rgb="FF000000"/>
        <rFont val="Times New Roman"/>
        <family val="1"/>
      </rPr>
      <t xml:space="preserve"> above) </t>
    </r>
    <r>
      <rPr>
        <b/>
        <sz val="11"/>
        <color rgb="FF000000"/>
        <rFont val="Times New Roman"/>
        <family val="1"/>
      </rPr>
      <t>as per Part B of this Certificate</t>
    </r>
  </si>
  <si>
    <t>70% of the amount paid to the GST Department from the amount collected from the Allottees</t>
  </si>
  <si>
    <t>c- Loan disbursed after grant of RERA Registration and credited in Separate A/c</t>
  </si>
  <si>
    <t>d- Loan disbursed after grant of RERA Registration but credited in an account other than Separate A/c</t>
  </si>
  <si>
    <t>Total Loan Disbursed (10a+10b+10c+10d)</t>
  </si>
  <si>
    <t>b- Loan disbursed before grant of RERA Registration in the Separate Account</t>
  </si>
  <si>
    <t>a- Loan disbursed before grant of RERA Registration in an account other than the Separate Account</t>
  </si>
  <si>
    <r>
      <t>Eligibility for withdrawal (i.e. the amount that can be withdrawn) from the Separate A/c (S No. 13 + S No. 14 + S No. 15 + S No. 18- S No. 16)</t>
    </r>
    <r>
      <rPr>
        <b/>
        <sz val="14"/>
        <rFont val="Times New Roman"/>
        <family val="1"/>
      </rPr>
      <t>*</t>
    </r>
  </si>
  <si>
    <r>
      <rPr>
        <b/>
        <sz val="11"/>
        <color rgb="FF000000"/>
        <rFont val="Times New Roman"/>
        <family val="1"/>
      </rPr>
      <t>Amount actually withdrawn from Separate a/c till date since inception of the project.</t>
    </r>
    <r>
      <rPr>
        <sz val="11"/>
        <color rgb="FF000000"/>
        <rFont val="Times New Roman"/>
        <family val="1"/>
      </rPr>
      <t xml:space="preserve"> This shall include the </t>
    </r>
    <r>
      <rPr>
        <b/>
        <sz val="12"/>
        <color rgb="FF000000"/>
        <rFont val="Times New Roman"/>
        <family val="1"/>
      </rPr>
      <t>following also</t>
    </r>
    <r>
      <rPr>
        <sz val="11"/>
        <color rgb="FF000000"/>
        <rFont val="Times New Roman"/>
        <family val="1"/>
      </rPr>
      <t xml:space="preserve">: 
 a- </t>
    </r>
    <r>
      <rPr>
        <sz val="11"/>
        <rFont val="Times New Roman"/>
        <family val="1"/>
      </rPr>
      <t xml:space="preserve">70% of the amounts already realised till date but not deposited in the Separate Account </t>
    </r>
    <r>
      <rPr>
        <sz val="11"/>
        <color rgb="FF000000"/>
        <rFont val="Times New Roman"/>
        <family val="1"/>
      </rPr>
      <t xml:space="preserve">
 b- Amount already </t>
    </r>
    <r>
      <rPr>
        <sz val="11"/>
        <rFont val="Times New Roman"/>
        <family val="1"/>
      </rPr>
      <t>withdrawn</t>
    </r>
    <r>
      <rPr>
        <sz val="11"/>
        <color rgb="FF000000"/>
        <rFont val="Times New Roman"/>
        <family val="1"/>
      </rPr>
      <t xml:space="preserve"> towards amount refunded to the allottee(s) against cancellation of unit(s) 
</t>
    </r>
    <r>
      <rPr>
        <sz val="11"/>
        <rFont val="Times New Roman"/>
        <family val="1"/>
      </rPr>
      <t xml:space="preserve"> c- Amount already withdrawn</t>
    </r>
    <r>
      <rPr>
        <sz val="11"/>
        <color rgb="FFFF0000"/>
        <rFont val="Times New Roman"/>
        <family val="1"/>
      </rPr>
      <t xml:space="preserve"> </t>
    </r>
    <r>
      <rPr>
        <sz val="11"/>
        <rFont val="Times New Roman"/>
        <family val="1"/>
      </rPr>
      <t>for repayment of loan as mentioned in 10a above (principal only)</t>
    </r>
  </si>
  <si>
    <r>
      <t xml:space="preserve">Computed Balance in Separate A/c as on date: </t>
    </r>
    <r>
      <rPr>
        <b/>
        <sz val="11"/>
        <rFont val="Times New Roman"/>
        <family val="1"/>
      </rPr>
      <t>(S No. 12 - S No. 16 - S No. 17)</t>
    </r>
  </si>
  <si>
    <r>
      <t xml:space="preserve">Difference between the computed balance and actual balance in Separate A/c (S No. 19 - S No. 20) Should be Nil </t>
    </r>
    <r>
      <rPr>
        <sz val="11"/>
        <rFont val="Times New Roman"/>
        <family val="1"/>
      </rPr>
      <t>(In case computed balance is significantly higher than actual balance, revisit Row 16)</t>
    </r>
  </si>
  <si>
    <t>Project Clearance Fees (strictly related to construction and developmment of the this project)</t>
  </si>
  <si>
    <r>
      <rPr>
        <u/>
        <sz val="11"/>
        <color rgb="FF000000"/>
        <rFont val="Times New Roman"/>
        <family val="1"/>
      </rPr>
      <t>Notes:</t>
    </r>
    <r>
      <rPr>
        <sz val="11"/>
        <color rgb="FF000000"/>
        <rFont val="Times New Roman"/>
        <family val="1"/>
      </rPr>
      <t xml:space="preserve">
1) Based on the information provided by the promoter, I/We certify that the land parcel for this project has not been mortgaged in any other project or for any other type of loans/borrowings.
</t>
    </r>
    <r>
      <rPr>
        <sz val="11"/>
        <rFont val="Times New Roman"/>
        <family val="1"/>
      </rPr>
      <t xml:space="preserve">
2) It has been understood and confirmed by the promoter that admissibility of the interest on borrowings from Unsecured Loans/From institutions other than Banks for this project is restricted to SBI MCLR.
3) We certify that out of the</t>
    </r>
    <r>
      <rPr>
        <b/>
        <sz val="11"/>
        <rFont val="Times New Roman"/>
        <family val="1"/>
      </rPr>
      <t xml:space="preserve"> total estimated interest</t>
    </r>
    <r>
      <rPr>
        <sz val="11"/>
        <rFont val="Times New Roman"/>
        <family val="1"/>
      </rPr>
      <t xml:space="preserve"> in this certificate, Rs. ___ Lacs is the interest on unsecured loans/From institutions other than Banks and is restricted to the prevailing SBI MCLR i.e. ____%.
4) We certify that out of the </t>
    </r>
    <r>
      <rPr>
        <b/>
        <sz val="11"/>
        <rFont val="Times New Roman"/>
        <family val="1"/>
      </rPr>
      <t>total interest amount incurred</t>
    </r>
    <r>
      <rPr>
        <sz val="11"/>
        <rFont val="Times New Roman"/>
        <family val="1"/>
      </rPr>
      <t xml:space="preserve"> in this certificate,  Rs.___ Lacs is the interest on unsecured loans/From institutions other than Banks and is restricted to the prevailing SBI MCLR i.e. ____%.</t>
    </r>
    <r>
      <rPr>
        <sz val="11"/>
        <color rgb="FF000000"/>
        <rFont val="Times New Roman"/>
        <family val="1"/>
      </rPr>
      <t xml:space="preserve">
</t>
    </r>
    <r>
      <rPr>
        <b/>
        <sz val="14"/>
        <rFont val="Times New Roman"/>
        <family val="1"/>
      </rPr>
      <t>*</t>
    </r>
    <r>
      <rPr>
        <sz val="11"/>
        <rFont val="Times New Roman"/>
        <family val="1"/>
      </rPr>
      <t>5) We certify that the entry at Row 18 has been taken here for repayment of Principal amount of the loan/borrowings against this project after verifying that the CC/ OC of the entire project has been received (else entry at Row18 is Zero)
6) We also certify that there have been no changes in the prescribed format of the REG-3 and is prepared strictly in accordance of the provisions of Project Bank Account Directions (as amended from time to time).</t>
    </r>
  </si>
  <si>
    <r>
      <t>Repayment, if any, of principal amount of the loan/ borrowings taken against this project (to be allowed only after receipt of Completion Certificate/ Occupancy Certificate in accordance with the Bank Account Directions)</t>
    </r>
    <r>
      <rPr>
        <b/>
        <sz val="14"/>
        <rFont val="Times New Roman"/>
        <family val="1"/>
      </rPr>
      <t>*</t>
    </r>
  </si>
  <si>
    <t>ii- In case of acquisition through Joint Development Agreement, the actual cost incurred by the landowner or the value of the subject land at DM Circle Rate of the subject land on the date of application of registration in U.P. RERA, whichever is higher.</t>
  </si>
  <si>
    <r>
      <rPr>
        <b/>
        <sz val="11"/>
        <color rgb="FF000000"/>
        <rFont val="Times New Roman"/>
        <family val="1"/>
      </rPr>
      <t>(d)</t>
    </r>
    <r>
      <rPr>
        <sz val="11"/>
        <color rgb="FF000000"/>
        <rFont val="Times New Roman"/>
        <family val="1"/>
      </rPr>
      <t xml:space="preserve"> Cost of materials actually purchased;</t>
    </r>
  </si>
  <si>
    <r>
      <rPr>
        <b/>
        <sz val="11"/>
        <color rgb="FF000000"/>
        <rFont val="Times New Roman"/>
        <family val="1"/>
      </rPr>
      <t>(e)</t>
    </r>
    <r>
      <rPr>
        <sz val="11"/>
        <color rgb="FF000000"/>
        <rFont val="Times New Roman"/>
        <family val="1"/>
      </rPr>
      <t xml:space="preserve"> Cost of Salary and Wages (excluding cost of salaries of employees of the company not directly attached to project);                                                                                                                                                                                                                                                                                                  </t>
    </r>
  </si>
  <si>
    <t>Total of Construction and Development Cost  (sum of (a) to (e) of 3A)</t>
  </si>
  <si>
    <r>
      <rPr>
        <b/>
        <sz val="11"/>
        <color rgb="FF000000"/>
        <rFont val="Times New Roman"/>
        <family val="1"/>
      </rPr>
      <t xml:space="preserve">(b) </t>
    </r>
    <r>
      <rPr>
        <sz val="11"/>
        <color rgb="FF000000"/>
        <rFont val="Times New Roman"/>
        <family val="1"/>
      </rPr>
      <t xml:space="preserve">b. Depreciation cost of machinery and equipment under the ownership of the promoter based on the actual use of such machinery or equipment in the relevant project, along with cost of maintenance, consumables, etc, as long as these cost are directly incurred on the construction of the said project. In case, the said machinery and equipment are used in more than one project only the apportioned amount of depreciation, the cost of maintenance and consumables shall be charged on the relevant project; </t>
    </r>
  </si>
  <si>
    <r>
      <rPr>
        <b/>
        <sz val="11"/>
        <color rgb="FF000000"/>
        <rFont val="Times New Roman"/>
        <family val="1"/>
      </rPr>
      <t>(c)</t>
    </r>
    <r>
      <rPr>
        <sz val="11"/>
        <color rgb="FF000000"/>
        <rFont val="Times New Roman"/>
        <family val="1"/>
      </rPr>
      <t xml:space="preserve"> Hiring charges of the machinery and equipment on the basis of actual use in the relevant project</t>
    </r>
  </si>
  <si>
    <t>Cumulative Amount that can be withdrawn from Separate a/c, i.e.                                             (Total Estimated Cost * Proportionate Cost Incurred on the Project) (Column 3 of S No. 4B * S No. 6)</t>
  </si>
</sst>
</file>

<file path=xl/styles.xml><?xml version="1.0" encoding="utf-8"?>
<styleSheet xmlns="http://schemas.openxmlformats.org/spreadsheetml/2006/main">
  <numFmts count="1">
    <numFmt numFmtId="164" formatCode="_(* #,##0.00_);_(* \(#,##0.00\);_(* &quot;-&quot;??_);_(@_)"/>
  </numFmts>
  <fonts count="20">
    <font>
      <sz val="11"/>
      <color theme="1"/>
      <name val="Calibri"/>
      <family val="2"/>
      <scheme val="minor"/>
    </font>
    <font>
      <sz val="12"/>
      <color rgb="FF000000"/>
      <name val="Times New Roman"/>
      <family val="1"/>
    </font>
    <font>
      <sz val="11"/>
      <color theme="1"/>
      <name val="Calibri"/>
      <family val="2"/>
      <scheme val="minor"/>
    </font>
    <font>
      <sz val="11"/>
      <color rgb="FF000000"/>
      <name val="Times New Roman"/>
      <family val="1"/>
    </font>
    <font>
      <b/>
      <sz val="11"/>
      <color rgb="FF000000"/>
      <name val="Times New Roman"/>
      <family val="1"/>
    </font>
    <font>
      <b/>
      <sz val="12"/>
      <color rgb="FF000000"/>
      <name val="Times New Roman"/>
      <family val="1"/>
    </font>
    <font>
      <sz val="11"/>
      <color theme="1"/>
      <name val="Times New Roman"/>
      <family val="1"/>
    </font>
    <font>
      <b/>
      <u/>
      <sz val="12"/>
      <color rgb="FF000000"/>
      <name val="Times New Roman"/>
      <family val="1"/>
    </font>
    <font>
      <b/>
      <i/>
      <sz val="11"/>
      <color rgb="FF000000"/>
      <name val="Times New Roman"/>
      <family val="1"/>
    </font>
    <font>
      <sz val="11"/>
      <color rgb="FFFF0000"/>
      <name val="Times New Roman"/>
      <family val="1"/>
    </font>
    <font>
      <b/>
      <u/>
      <sz val="11"/>
      <color rgb="FF000000"/>
      <name val="Times New Roman"/>
      <family val="1"/>
    </font>
    <font>
      <b/>
      <sz val="11"/>
      <color theme="1"/>
      <name val="Times New Roman"/>
      <family val="1"/>
    </font>
    <font>
      <i/>
      <sz val="11"/>
      <color rgb="FF000000"/>
      <name val="Times New Roman"/>
      <family val="1"/>
    </font>
    <font>
      <sz val="11"/>
      <name val="Times New Roman"/>
      <family val="1"/>
    </font>
    <font>
      <b/>
      <sz val="11"/>
      <name val="Times New Roman"/>
      <family val="1"/>
    </font>
    <font>
      <sz val="11"/>
      <name val="Calibri"/>
      <family val="2"/>
      <scheme val="minor"/>
    </font>
    <font>
      <b/>
      <i/>
      <sz val="14"/>
      <color rgb="FF000000"/>
      <name val="Times New Roman"/>
      <family val="1"/>
    </font>
    <font>
      <u/>
      <sz val="11"/>
      <color rgb="FF000000"/>
      <name val="Times New Roman"/>
      <family val="1"/>
    </font>
    <font>
      <sz val="11"/>
      <color rgb="FF7030A0"/>
      <name val="Times New Roman"/>
      <family val="1"/>
    </font>
    <font>
      <b/>
      <sz val="14"/>
      <name val="Times New Roman"/>
      <family val="1"/>
    </font>
  </fonts>
  <fills count="8">
    <fill>
      <patternFill patternType="none"/>
    </fill>
    <fill>
      <patternFill patternType="gray125"/>
    </fill>
    <fill>
      <patternFill patternType="solid">
        <fgColor theme="0" tint="-0.34998626667073579"/>
        <bgColor indexed="64"/>
      </patternFill>
    </fill>
    <fill>
      <patternFill patternType="solid">
        <fgColor theme="9" tint="0.59999389629810485"/>
        <bgColor indexed="64"/>
      </patternFill>
    </fill>
    <fill>
      <patternFill patternType="solid">
        <fgColor theme="0"/>
        <bgColor indexed="64"/>
      </patternFill>
    </fill>
    <fill>
      <patternFill patternType="solid">
        <fgColor theme="9" tint="0.39997558519241921"/>
        <bgColor indexed="64"/>
      </patternFill>
    </fill>
    <fill>
      <patternFill patternType="solid">
        <fgColor rgb="FFFFFF00"/>
        <bgColor indexed="64"/>
      </patternFill>
    </fill>
    <fill>
      <patternFill patternType="solid">
        <fgColor rgb="FF00B05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xf numFmtId="164" fontId="2" fillId="0" borderId="0" applyFont="0" applyFill="0" applyBorder="0" applyAlignment="0" applyProtection="0"/>
  </cellStyleXfs>
  <cellXfs count="155">
    <xf numFmtId="0" fontId="0" fillId="0" borderId="0" xfId="0"/>
    <xf numFmtId="0" fontId="6" fillId="0" borderId="0" xfId="0" applyFont="1"/>
    <xf numFmtId="0" fontId="6" fillId="0" borderId="12" xfId="0" applyFont="1" applyBorder="1" applyAlignment="1">
      <alignment wrapText="1"/>
    </xf>
    <xf numFmtId="0" fontId="6" fillId="0" borderId="1" xfId="0" applyFont="1" applyBorder="1"/>
    <xf numFmtId="0" fontId="6" fillId="0" borderId="1" xfId="0" applyFont="1" applyBorder="1" applyAlignment="1">
      <alignment horizontal="center"/>
    </xf>
    <xf numFmtId="0" fontId="4" fillId="0" borderId="1" xfId="0" applyFont="1" applyBorder="1" applyAlignment="1">
      <alignment horizontal="center" vertical="center"/>
    </xf>
    <xf numFmtId="0" fontId="9" fillId="0" borderId="12" xfId="0" applyFont="1" applyBorder="1" applyAlignment="1">
      <alignment wrapText="1"/>
    </xf>
    <xf numFmtId="0" fontId="6" fillId="0" borderId="0" xfId="0" applyFont="1" applyAlignment="1">
      <alignment vertical="center"/>
    </xf>
    <xf numFmtId="0" fontId="4" fillId="0" borderId="1" xfId="0" applyFont="1" applyBorder="1" applyAlignment="1">
      <alignment horizontal="center" vertical="center" wrapText="1"/>
    </xf>
    <xf numFmtId="0" fontId="6" fillId="0" borderId="10" xfId="0" applyFont="1" applyBorder="1"/>
    <xf numFmtId="0" fontId="6" fillId="0" borderId="5" xfId="0" applyFont="1" applyBorder="1"/>
    <xf numFmtId="0" fontId="6" fillId="0" borderId="11" xfId="0" applyFont="1" applyBorder="1"/>
    <xf numFmtId="0" fontId="1" fillId="0" borderId="12" xfId="0" applyFont="1" applyBorder="1" applyAlignment="1">
      <alignment horizontal="center"/>
    </xf>
    <xf numFmtId="0" fontId="1" fillId="0" borderId="0" xfId="0" applyFont="1" applyAlignment="1">
      <alignment horizontal="center"/>
    </xf>
    <xf numFmtId="0" fontId="6" fillId="0" borderId="13" xfId="0" applyFont="1" applyBorder="1"/>
    <xf numFmtId="0" fontId="6" fillId="0" borderId="15" xfId="0" applyFont="1" applyBorder="1"/>
    <xf numFmtId="0" fontId="1" fillId="0" borderId="7" xfId="0" applyFont="1" applyBorder="1" applyAlignment="1">
      <alignment horizontal="center"/>
    </xf>
    <xf numFmtId="0" fontId="6" fillId="0" borderId="3" xfId="0" applyFont="1" applyBorder="1"/>
    <xf numFmtId="0" fontId="3" fillId="0" borderId="12" xfId="0" applyFont="1" applyBorder="1" applyAlignment="1">
      <alignment horizontal="left" vertical="top" wrapText="1"/>
    </xf>
    <xf numFmtId="0" fontId="3" fillId="0" borderId="0" xfId="0" applyFont="1" applyAlignment="1">
      <alignment horizontal="left" vertical="top" wrapText="1"/>
    </xf>
    <xf numFmtId="0" fontId="3" fillId="0" borderId="13" xfId="0" applyFont="1" applyBorder="1" applyAlignment="1">
      <alignment horizontal="left" vertical="top" wrapText="1"/>
    </xf>
    <xf numFmtId="0" fontId="6" fillId="0" borderId="12" xfId="0" applyFont="1" applyBorder="1"/>
    <xf numFmtId="0" fontId="6" fillId="0" borderId="4" xfId="0" applyFont="1" applyBorder="1"/>
    <xf numFmtId="0" fontId="6" fillId="0" borderId="8" xfId="0" applyFont="1" applyBorder="1" applyAlignment="1">
      <alignment horizontal="center"/>
    </xf>
    <xf numFmtId="0" fontId="6" fillId="0" borderId="8" xfId="0" applyFont="1" applyBorder="1"/>
    <xf numFmtId="0" fontId="4" fillId="0" borderId="1" xfId="0" applyFont="1" applyBorder="1" applyAlignment="1">
      <alignment horizontal="left"/>
    </xf>
    <xf numFmtId="164" fontId="3" fillId="0" borderId="1" xfId="1" applyFont="1" applyBorder="1" applyAlignment="1">
      <alignment horizontal="center" vertical="center"/>
    </xf>
    <xf numFmtId="0" fontId="6" fillId="0" borderId="12" xfId="0" applyFont="1" applyBorder="1" applyAlignment="1">
      <alignment horizontal="center"/>
    </xf>
    <xf numFmtId="164" fontId="6" fillId="0" borderId="8" xfId="1" applyFont="1" applyBorder="1"/>
    <xf numFmtId="164" fontId="6" fillId="0" borderId="1" xfId="1" applyFont="1" applyBorder="1"/>
    <xf numFmtId="0" fontId="11" fillId="0" borderId="19" xfId="0" applyFont="1" applyBorder="1"/>
    <xf numFmtId="164" fontId="11" fillId="0" borderId="19" xfId="1" applyFont="1" applyBorder="1"/>
    <xf numFmtId="164" fontId="3" fillId="2" borderId="1" xfId="1" applyFont="1" applyFill="1" applyBorder="1" applyAlignment="1">
      <alignment horizontal="center" vertical="center"/>
    </xf>
    <xf numFmtId="0" fontId="1" fillId="0" borderId="4" xfId="0" applyFont="1" applyBorder="1" applyAlignment="1">
      <alignment horizontal="center"/>
    </xf>
    <xf numFmtId="0" fontId="6" fillId="0" borderId="2" xfId="0" applyFont="1" applyBorder="1"/>
    <xf numFmtId="0" fontId="6" fillId="0" borderId="12" xfId="0" applyFont="1" applyBorder="1" applyAlignment="1">
      <alignment horizontal="center" vertical="center"/>
    </xf>
    <xf numFmtId="0" fontId="6" fillId="6" borderId="0" xfId="0" applyFont="1" applyFill="1"/>
    <xf numFmtId="0" fontId="11" fillId="0" borderId="0" xfId="0" applyFont="1" applyAlignment="1">
      <alignment horizontal="right"/>
    </xf>
    <xf numFmtId="0" fontId="4" fillId="0" borderId="6" xfId="0" applyFont="1" applyBorder="1" applyAlignment="1">
      <alignment horizontal="left"/>
    </xf>
    <xf numFmtId="164" fontId="4" fillId="0" borderId="1" xfId="1"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wrapText="1"/>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6" fillId="0" borderId="0" xfId="0" applyFont="1" applyAlignment="1">
      <alignment horizontal="left" vertical="center" wrapText="1"/>
    </xf>
    <xf numFmtId="0" fontId="3" fillId="0" borderId="1" xfId="0" applyFont="1" applyBorder="1" applyAlignment="1">
      <alignment horizontal="left" vertical="center" wrapText="1"/>
    </xf>
    <xf numFmtId="0" fontId="11" fillId="0" borderId="1" xfId="0" applyFont="1" applyBorder="1" applyAlignment="1">
      <alignment horizontal="center" vertical="center"/>
    </xf>
    <xf numFmtId="0" fontId="3" fillId="0" borderId="1"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justify" vertical="center" wrapText="1"/>
    </xf>
    <xf numFmtId="0" fontId="3" fillId="2" borderId="1" xfId="0" applyFont="1" applyFill="1" applyBorder="1" applyAlignment="1">
      <alignment horizontal="center" vertical="center"/>
    </xf>
    <xf numFmtId="0" fontId="4" fillId="0" borderId="9" xfId="0" applyFont="1" applyBorder="1" applyAlignment="1">
      <alignment horizontal="center" vertical="center"/>
    </xf>
    <xf numFmtId="0" fontId="3" fillId="0" borderId="1" xfId="0" applyFont="1" applyBorder="1" applyAlignment="1">
      <alignment horizontal="justify" vertical="center" wrapText="1"/>
    </xf>
    <xf numFmtId="0" fontId="3" fillId="0" borderId="9" xfId="0" applyFont="1" applyBorder="1" applyAlignment="1">
      <alignment horizontal="center" vertical="center"/>
    </xf>
    <xf numFmtId="0" fontId="4" fillId="0" borderId="1" xfId="0" applyFont="1" applyBorder="1" applyAlignment="1">
      <alignment horizontal="left" vertical="center"/>
    </xf>
    <xf numFmtId="0" fontId="4" fillId="0" borderId="8" xfId="0" applyFont="1" applyBorder="1" applyAlignment="1">
      <alignment horizontal="center" vertical="center"/>
    </xf>
    <xf numFmtId="0" fontId="4" fillId="0" borderId="1" xfId="0" applyFont="1" applyBorder="1" applyAlignment="1">
      <alignment horizontal="left" vertical="center" wrapText="1"/>
    </xf>
    <xf numFmtId="0" fontId="8" fillId="0" borderId="1" xfId="0" applyFont="1" applyBorder="1" applyAlignment="1">
      <alignment horizontal="left" vertical="center"/>
    </xf>
    <xf numFmtId="164" fontId="4" fillId="0" borderId="1" xfId="1" applyFont="1" applyBorder="1" applyAlignment="1">
      <alignment horizontal="right" vertical="center" wrapText="1"/>
    </xf>
    <xf numFmtId="0" fontId="8" fillId="0" borderId="1" xfId="0" applyFont="1" applyBorder="1" applyAlignment="1">
      <alignment horizontal="justify" vertical="center"/>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4" fillId="0" borderId="8" xfId="0" applyFont="1" applyBorder="1" applyAlignment="1">
      <alignment horizontal="left" vertical="center"/>
    </xf>
    <xf numFmtId="0" fontId="6" fillId="2" borderId="1" xfId="0" applyFont="1" applyFill="1" applyBorder="1" applyAlignment="1">
      <alignment vertical="center"/>
    </xf>
    <xf numFmtId="164" fontId="4" fillId="0" borderId="1" xfId="1" applyFont="1" applyBorder="1" applyAlignment="1">
      <alignment vertical="center"/>
    </xf>
    <xf numFmtId="164" fontId="4" fillId="2" borderId="1" xfId="1" applyFont="1" applyFill="1" applyBorder="1" applyAlignment="1">
      <alignment vertical="center"/>
    </xf>
    <xf numFmtId="0" fontId="4" fillId="0" borderId="8" xfId="0" applyFont="1" applyBorder="1" applyAlignment="1">
      <alignment horizontal="left" vertical="center" wrapText="1"/>
    </xf>
    <xf numFmtId="164" fontId="4" fillId="0" borderId="8" xfId="1" applyFont="1" applyBorder="1" applyAlignment="1">
      <alignment vertical="center"/>
    </xf>
    <xf numFmtId="0" fontId="3" fillId="0" borderId="1" xfId="0" applyFont="1" applyBorder="1" applyAlignment="1">
      <alignment horizontal="justify" vertical="center"/>
    </xf>
    <xf numFmtId="0" fontId="4" fillId="0" borderId="1" xfId="0" applyFont="1" applyBorder="1" applyAlignment="1">
      <alignment horizontal="justify" vertical="center"/>
    </xf>
    <xf numFmtId="0" fontId="3" fillId="0" borderId="1" xfId="0" applyFont="1" applyBorder="1" applyAlignment="1">
      <alignment horizontal="justify" vertical="top" wrapText="1"/>
    </xf>
    <xf numFmtId="0" fontId="3" fillId="0" borderId="1" xfId="0" applyFont="1" applyBorder="1" applyAlignment="1">
      <alignment horizontal="left" vertical="center" wrapText="1" indent="2"/>
    </xf>
    <xf numFmtId="0" fontId="4" fillId="0" borderId="1" xfId="0" applyFont="1" applyBorder="1" applyAlignment="1">
      <alignment horizontal="left" vertical="center" wrapText="1" indent="2"/>
    </xf>
    <xf numFmtId="0" fontId="14" fillId="0" borderId="12" xfId="0" applyFont="1" applyBorder="1" applyAlignment="1">
      <alignment vertical="center" wrapText="1"/>
    </xf>
    <xf numFmtId="0" fontId="6" fillId="7" borderId="0" xfId="0" applyFont="1" applyFill="1"/>
    <xf numFmtId="2" fontId="3" fillId="0" borderId="2" xfId="1" applyNumberFormat="1" applyFont="1" applyBorder="1" applyAlignment="1">
      <alignment horizontal="center" vertical="center"/>
    </xf>
    <xf numFmtId="2" fontId="3" fillId="0" borderId="7" xfId="1" applyNumberFormat="1" applyFont="1" applyBorder="1" applyAlignment="1">
      <alignment horizontal="center" vertical="center"/>
    </xf>
    <xf numFmtId="2" fontId="3" fillId="0" borderId="3" xfId="1" applyNumberFormat="1" applyFont="1" applyBorder="1" applyAlignment="1">
      <alignment horizontal="center" vertical="center"/>
    </xf>
    <xf numFmtId="0" fontId="14" fillId="0" borderId="1" xfId="0" applyFont="1" applyBorder="1" applyAlignment="1">
      <alignment horizontal="justify" vertical="center" wrapText="1"/>
    </xf>
    <xf numFmtId="0" fontId="14" fillId="0" borderId="1" xfId="0" applyFont="1" applyBorder="1" applyAlignment="1">
      <alignment horizontal="center" vertical="center"/>
    </xf>
    <xf numFmtId="0" fontId="13" fillId="0" borderId="1" xfId="0" applyFont="1" applyBorder="1" applyAlignment="1">
      <alignment horizontal="justify" vertical="center"/>
    </xf>
    <xf numFmtId="0" fontId="3" fillId="0" borderId="1" xfId="0" applyFont="1" applyBorder="1" applyAlignment="1">
      <alignment horizontal="left" vertical="center" wrapText="1"/>
    </xf>
    <xf numFmtId="0" fontId="6" fillId="0" borderId="0" xfId="0" applyFont="1" applyAlignment="1">
      <alignment horizontal="left" wrapText="1"/>
    </xf>
    <xf numFmtId="2" fontId="3" fillId="0" borderId="1" xfId="1" applyNumberFormat="1" applyFont="1" applyBorder="1" applyAlignment="1">
      <alignment horizontal="center" vertical="center"/>
    </xf>
    <xf numFmtId="9" fontId="4" fillId="0" borderId="1" xfId="0" applyNumberFormat="1" applyFont="1" applyBorder="1" applyAlignment="1">
      <alignment horizontal="center" vertical="center"/>
    </xf>
    <xf numFmtId="0" fontId="13" fillId="0" borderId="10" xfId="0" applyFont="1" applyBorder="1" applyAlignment="1">
      <alignment horizontal="left" vertical="center" wrapText="1"/>
    </xf>
    <xf numFmtId="0" fontId="15" fillId="0" borderId="5" xfId="0" applyFont="1" applyBorder="1" applyAlignment="1">
      <alignment vertical="center"/>
    </xf>
    <xf numFmtId="0" fontId="15" fillId="0" borderId="11" xfId="0" applyFont="1" applyBorder="1" applyAlignment="1">
      <alignment vertical="center"/>
    </xf>
    <xf numFmtId="0" fontId="15" fillId="0" borderId="12" xfId="0" applyFont="1" applyBorder="1" applyAlignment="1">
      <alignment vertical="center"/>
    </xf>
    <xf numFmtId="0" fontId="15" fillId="0" borderId="0" xfId="0" applyFont="1" applyAlignment="1">
      <alignment vertical="center"/>
    </xf>
    <xf numFmtId="0" fontId="15" fillId="0" borderId="13" xfId="0" applyFont="1" applyBorder="1" applyAlignment="1">
      <alignment vertical="center"/>
    </xf>
    <xf numFmtId="0" fontId="15" fillId="0" borderId="14" xfId="0" applyFont="1" applyBorder="1" applyAlignment="1">
      <alignment vertical="center"/>
    </xf>
    <xf numFmtId="0" fontId="15" fillId="0" borderId="4" xfId="0" applyFont="1" applyBorder="1" applyAlignment="1">
      <alignment vertical="center"/>
    </xf>
    <xf numFmtId="0" fontId="15" fillId="0" borderId="15" xfId="0" applyFont="1" applyBorder="1" applyAlignment="1">
      <alignment vertical="center"/>
    </xf>
    <xf numFmtId="2" fontId="3" fillId="0" borderId="1" xfId="1" applyNumberFormat="1" applyFont="1" applyBorder="1" applyAlignment="1">
      <alignment horizontal="center" vertical="center" wrapText="1"/>
    </xf>
    <xf numFmtId="0" fontId="3" fillId="0" borderId="9" xfId="0" applyFont="1" applyBorder="1" applyAlignment="1">
      <alignment horizontal="left" vertical="center" wrapText="1"/>
    </xf>
    <xf numFmtId="2" fontId="4" fillId="0" borderId="2" xfId="1" applyNumberFormat="1" applyFont="1" applyBorder="1" applyAlignment="1">
      <alignment horizontal="center" vertical="center"/>
    </xf>
    <xf numFmtId="2" fontId="4" fillId="0" borderId="7" xfId="1" applyNumberFormat="1" applyFont="1" applyBorder="1" applyAlignment="1">
      <alignment horizontal="center" vertical="center"/>
    </xf>
    <xf numFmtId="2" fontId="4" fillId="0" borderId="3" xfId="1" applyNumberFormat="1" applyFont="1" applyBorder="1" applyAlignment="1">
      <alignment horizontal="center" vertical="center"/>
    </xf>
    <xf numFmtId="2" fontId="3" fillId="0" borderId="7" xfId="0" applyNumberFormat="1" applyFont="1" applyBorder="1" applyAlignment="1">
      <alignment horizontal="center" vertical="center"/>
    </xf>
    <xf numFmtId="2" fontId="3" fillId="0" borderId="3" xfId="0" applyNumberFormat="1" applyFont="1" applyBorder="1" applyAlignment="1">
      <alignment horizontal="center" vertical="center"/>
    </xf>
    <xf numFmtId="2" fontId="4" fillId="0" borderId="1" xfId="1" applyNumberFormat="1" applyFont="1" applyBorder="1" applyAlignment="1">
      <alignment horizontal="center" vertical="center" wrapText="1"/>
    </xf>
    <xf numFmtId="2" fontId="3" fillId="0" borderId="2" xfId="1" applyNumberFormat="1" applyFont="1" applyBorder="1" applyAlignment="1">
      <alignment horizontal="center" vertical="center"/>
    </xf>
    <xf numFmtId="2" fontId="3" fillId="0" borderId="7" xfId="1" applyNumberFormat="1" applyFont="1" applyBorder="1" applyAlignment="1">
      <alignment horizontal="center" vertical="center"/>
    </xf>
    <xf numFmtId="2" fontId="3" fillId="0" borderId="3" xfId="1" applyNumberFormat="1" applyFont="1" applyBorder="1" applyAlignment="1">
      <alignment horizontal="center" vertical="center"/>
    </xf>
    <xf numFmtId="2" fontId="13" fillId="0" borderId="1" xfId="1" applyNumberFormat="1" applyFont="1" applyBorder="1" applyAlignment="1">
      <alignment horizontal="center" vertical="center"/>
    </xf>
    <xf numFmtId="0" fontId="4" fillId="0" borderId="1" xfId="0" applyFont="1" applyBorder="1" applyAlignment="1">
      <alignment horizontal="center"/>
    </xf>
    <xf numFmtId="0" fontId="3" fillId="0" borderId="1" xfId="0" applyFont="1" applyBorder="1" applyAlignment="1">
      <alignment horizontal="left" vertical="center" wrapText="1"/>
    </xf>
    <xf numFmtId="0" fontId="8"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right"/>
    </xf>
    <xf numFmtId="0" fontId="10" fillId="0" borderId="1" xfId="0" applyFont="1" applyBorder="1" applyAlignment="1">
      <alignment horizontal="center"/>
    </xf>
    <xf numFmtId="0" fontId="3" fillId="3" borderId="1" xfId="0" applyFont="1" applyFill="1" applyBorder="1" applyAlignment="1">
      <alignment horizontal="center"/>
    </xf>
    <xf numFmtId="0" fontId="4" fillId="0" borderId="1" xfId="0" applyFont="1" applyBorder="1" applyAlignment="1">
      <alignment horizontal="left"/>
    </xf>
    <xf numFmtId="0" fontId="6" fillId="0" borderId="7" xfId="0" applyFont="1" applyBorder="1" applyAlignment="1">
      <alignment horizontal="center"/>
    </xf>
    <xf numFmtId="0" fontId="6" fillId="0" borderId="3" xfId="0" applyFont="1" applyBorder="1" applyAlignment="1">
      <alignment horizontal="center"/>
    </xf>
    <xf numFmtId="0" fontId="3" fillId="4" borderId="2" xfId="0" applyFont="1" applyFill="1" applyBorder="1" applyAlignment="1">
      <alignment horizontal="center"/>
    </xf>
    <xf numFmtId="0" fontId="3" fillId="4" borderId="7" xfId="0" applyFont="1" applyFill="1" applyBorder="1" applyAlignment="1">
      <alignment horizontal="center"/>
    </xf>
    <xf numFmtId="0" fontId="3" fillId="4" borderId="3" xfId="0" applyFont="1" applyFill="1" applyBorder="1" applyAlignment="1">
      <alignment horizont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8" xfId="0" applyFont="1" applyBorder="1" applyAlignment="1">
      <alignment horizontal="center" vertical="center"/>
    </xf>
    <xf numFmtId="2" fontId="14" fillId="0" borderId="1" xfId="1" applyNumberFormat="1" applyFont="1" applyFill="1" applyBorder="1" applyAlignment="1">
      <alignment horizontal="center" vertical="center"/>
    </xf>
    <xf numFmtId="2" fontId="4" fillId="0" borderId="1" xfId="0" applyNumberFormat="1" applyFont="1" applyBorder="1" applyAlignment="1">
      <alignment horizontal="center" vertical="center"/>
    </xf>
    <xf numFmtId="2" fontId="13" fillId="0" borderId="1" xfId="1" applyNumberFormat="1" applyFont="1" applyFill="1" applyBorder="1" applyAlignment="1">
      <alignment horizontal="center" vertical="center"/>
    </xf>
    <xf numFmtId="164" fontId="4" fillId="2" borderId="11" xfId="1" applyFont="1" applyFill="1" applyBorder="1" applyAlignment="1">
      <alignment horizontal="center" vertical="center" wrapText="1"/>
    </xf>
    <xf numFmtId="164" fontId="4" fillId="2" borderId="15" xfId="1" applyFont="1" applyFill="1" applyBorder="1" applyAlignment="1">
      <alignment horizontal="center" vertical="center" wrapText="1"/>
    </xf>
    <xf numFmtId="0" fontId="3" fillId="0" borderId="10" xfId="0" applyFont="1" applyBorder="1" applyAlignment="1">
      <alignment horizontal="justify" vertical="top" wrapText="1"/>
    </xf>
    <xf numFmtId="0" fontId="3" fillId="0" borderId="5" xfId="0" applyFont="1" applyBorder="1" applyAlignment="1">
      <alignment horizontal="justify" vertical="top" wrapText="1"/>
    </xf>
    <xf numFmtId="0" fontId="3" fillId="0" borderId="11" xfId="0" applyFont="1" applyBorder="1" applyAlignment="1">
      <alignment horizontal="justify" vertical="top" wrapText="1"/>
    </xf>
    <xf numFmtId="0" fontId="3" fillId="0" borderId="12" xfId="0" applyFont="1" applyBorder="1" applyAlignment="1">
      <alignment horizontal="justify" vertical="top" wrapText="1"/>
    </xf>
    <xf numFmtId="0" fontId="3" fillId="0" borderId="0" xfId="0" applyFont="1" applyAlignment="1">
      <alignment horizontal="justify" vertical="top" wrapText="1"/>
    </xf>
    <xf numFmtId="0" fontId="3" fillId="0" borderId="13" xfId="0" applyFont="1" applyBorder="1" applyAlignment="1">
      <alignment horizontal="justify" vertical="top" wrapText="1"/>
    </xf>
    <xf numFmtId="0" fontId="6" fillId="0" borderId="4" xfId="0" applyFont="1" applyBorder="1" applyAlignment="1">
      <alignment horizontal="left"/>
    </xf>
    <xf numFmtId="0" fontId="4" fillId="0" borderId="2" xfId="0" applyFont="1" applyBorder="1" applyAlignment="1">
      <alignment horizontal="center"/>
    </xf>
    <xf numFmtId="0" fontId="4" fillId="0" borderId="7" xfId="0" applyFont="1" applyBorder="1" applyAlignment="1">
      <alignment horizontal="center"/>
    </xf>
    <xf numFmtId="0" fontId="6" fillId="0" borderId="12" xfId="0" applyFont="1" applyBorder="1" applyAlignment="1">
      <alignment horizontal="left" wrapText="1"/>
    </xf>
    <xf numFmtId="0" fontId="6" fillId="0" borderId="14" xfId="0" applyFont="1" applyBorder="1" applyAlignment="1">
      <alignment horizontal="left" wrapText="1"/>
    </xf>
    <xf numFmtId="0" fontId="6" fillId="0" borderId="4" xfId="0" applyFont="1" applyBorder="1" applyAlignment="1">
      <alignment horizontal="left" wrapText="1"/>
    </xf>
    <xf numFmtId="0" fontId="3" fillId="0" borderId="14" xfId="0" applyFont="1" applyBorder="1" applyAlignment="1">
      <alignment horizontal="left" vertical="top" wrapText="1"/>
    </xf>
    <xf numFmtId="0" fontId="3" fillId="0" borderId="4" xfId="0" applyFont="1" applyBorder="1" applyAlignment="1">
      <alignment horizontal="left" vertical="top" wrapText="1"/>
    </xf>
    <xf numFmtId="0" fontId="3" fillId="0" borderId="15" xfId="0" applyFont="1" applyBorder="1" applyAlignment="1">
      <alignment horizontal="left" vertical="top" wrapText="1"/>
    </xf>
    <xf numFmtId="0" fontId="6" fillId="0" borderId="0" xfId="0" applyFont="1" applyAlignment="1">
      <alignment horizontal="justify" wrapText="1"/>
    </xf>
    <xf numFmtId="0" fontId="6" fillId="0" borderId="13" xfId="0" applyFont="1" applyBorder="1" applyAlignment="1">
      <alignment horizontal="justify" wrapText="1"/>
    </xf>
    <xf numFmtId="0" fontId="4" fillId="0" borderId="1" xfId="0" applyFont="1" applyBorder="1" applyAlignment="1">
      <alignment horizontal="center" vertical="top" wrapText="1"/>
    </xf>
    <xf numFmtId="0" fontId="4" fillId="0" borderId="6" xfId="0" applyFont="1" applyBorder="1" applyAlignment="1">
      <alignment horizontal="left"/>
    </xf>
    <xf numFmtId="0" fontId="5" fillId="0" borderId="1" xfId="0" applyFont="1" applyBorder="1" applyAlignment="1">
      <alignment horizontal="right"/>
    </xf>
    <xf numFmtId="0" fontId="7" fillId="0" borderId="1" xfId="0" applyFont="1" applyBorder="1" applyAlignment="1">
      <alignment horizontal="center"/>
    </xf>
    <xf numFmtId="0" fontId="1" fillId="5" borderId="1" xfId="0" applyFont="1" applyFill="1" applyBorder="1" applyAlignment="1">
      <alignment horizontal="center"/>
    </xf>
    <xf numFmtId="0" fontId="3" fillId="0" borderId="14" xfId="0" applyFont="1" applyBorder="1" applyAlignment="1">
      <alignment horizontal="center"/>
    </xf>
    <xf numFmtId="0" fontId="3" fillId="0" borderId="4" xfId="0" applyFont="1" applyBorder="1" applyAlignment="1">
      <alignment horizontal="center"/>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00"/>
  <sheetViews>
    <sheetView showGridLines="0" tabSelected="1" view="pageBreakPreview" zoomScaleSheetLayoutView="100" workbookViewId="0">
      <selection activeCell="I79" sqref="I79"/>
    </sheetView>
  </sheetViews>
  <sheetFormatPr defaultColWidth="8.77734375" defaultRowHeight="13.8"/>
  <cols>
    <col min="1" max="1" width="5.21875" style="1" customWidth="1"/>
    <col min="2" max="2" width="63.21875" style="1" customWidth="1"/>
    <col min="3" max="4" width="12.77734375" style="1" customWidth="1"/>
    <col min="5" max="5" width="15.5546875" style="1" customWidth="1"/>
    <col min="6" max="6" width="15.21875" style="1" customWidth="1"/>
    <col min="7" max="7" width="48.77734375" style="1" customWidth="1"/>
    <col min="8" max="16384" width="8.77734375" style="1"/>
  </cols>
  <sheetData>
    <row r="1" spans="1:7" ht="22.5" customHeight="1">
      <c r="A1" s="112" t="s">
        <v>10</v>
      </c>
      <c r="B1" s="112"/>
      <c r="C1" s="112"/>
      <c r="D1" s="112"/>
      <c r="E1" s="112"/>
      <c r="F1" s="112"/>
    </row>
    <row r="2" spans="1:7" ht="19.5" customHeight="1">
      <c r="A2" s="113" t="s">
        <v>67</v>
      </c>
      <c r="B2" s="113"/>
      <c r="C2" s="113"/>
      <c r="D2" s="113"/>
      <c r="E2" s="113"/>
      <c r="F2" s="113"/>
      <c r="G2" s="2"/>
    </row>
    <row r="3" spans="1:7" ht="19.5" customHeight="1">
      <c r="A3" s="114" t="s">
        <v>32</v>
      </c>
      <c r="B3" s="114"/>
      <c r="C3" s="114"/>
      <c r="D3" s="114"/>
      <c r="E3" s="114"/>
      <c r="F3" s="114"/>
      <c r="G3" s="2"/>
    </row>
    <row r="4" spans="1:7" ht="19.5" customHeight="1">
      <c r="A4" s="118"/>
      <c r="B4" s="119"/>
      <c r="C4" s="119"/>
      <c r="D4" s="119"/>
      <c r="E4" s="119"/>
      <c r="F4" s="120"/>
      <c r="G4" s="2"/>
    </row>
    <row r="5" spans="1:7" ht="15" customHeight="1">
      <c r="A5" s="115" t="s">
        <v>69</v>
      </c>
      <c r="B5" s="115"/>
      <c r="C5" s="115"/>
      <c r="D5" s="115"/>
      <c r="E5" s="115"/>
      <c r="F5" s="115"/>
      <c r="G5" s="2"/>
    </row>
    <row r="6" spans="1:7" ht="20.25" customHeight="1">
      <c r="A6" s="25" t="s">
        <v>70</v>
      </c>
      <c r="B6" s="3"/>
      <c r="C6" s="116"/>
      <c r="D6" s="116"/>
      <c r="E6" s="116"/>
      <c r="F6" s="117"/>
      <c r="G6" s="2"/>
    </row>
    <row r="7" spans="1:7" ht="21" customHeight="1">
      <c r="A7" s="106"/>
      <c r="B7" s="106"/>
      <c r="C7" s="106"/>
      <c r="D7" s="106"/>
      <c r="E7" s="106"/>
      <c r="F7" s="106"/>
      <c r="G7" s="2"/>
    </row>
    <row r="8" spans="1:7" ht="15" customHeight="1">
      <c r="A8" s="107" t="s">
        <v>71</v>
      </c>
      <c r="B8" s="107"/>
      <c r="C8" s="107"/>
      <c r="D8" s="107"/>
      <c r="E8" s="107"/>
      <c r="F8" s="107"/>
      <c r="G8" s="2"/>
    </row>
    <row r="9" spans="1:7">
      <c r="A9" s="107"/>
      <c r="B9" s="107"/>
      <c r="C9" s="107"/>
      <c r="D9" s="107"/>
      <c r="E9" s="107"/>
      <c r="F9" s="107"/>
      <c r="G9" s="2"/>
    </row>
    <row r="10" spans="1:7" ht="64.95" customHeight="1">
      <c r="A10" s="107"/>
      <c r="B10" s="107"/>
      <c r="C10" s="107"/>
      <c r="D10" s="107"/>
      <c r="E10" s="107"/>
      <c r="F10" s="107"/>
      <c r="G10" s="2"/>
    </row>
    <row r="11" spans="1:7" ht="15" customHeight="1">
      <c r="A11" s="109" t="s">
        <v>18</v>
      </c>
      <c r="B11" s="110"/>
      <c r="C11" s="110"/>
      <c r="D11" s="110"/>
      <c r="E11" s="110"/>
      <c r="F11" s="111"/>
      <c r="G11" s="2"/>
    </row>
    <row r="12" spans="1:7" ht="14.4">
      <c r="A12" s="108"/>
      <c r="B12" s="108"/>
      <c r="C12" s="46" t="s">
        <v>2</v>
      </c>
      <c r="D12" s="46" t="s">
        <v>3</v>
      </c>
      <c r="E12" s="46" t="s">
        <v>3</v>
      </c>
      <c r="F12" s="46" t="s">
        <v>3</v>
      </c>
      <c r="G12" s="2"/>
    </row>
    <row r="13" spans="1:7" ht="41.4">
      <c r="A13" s="5" t="s">
        <v>4</v>
      </c>
      <c r="B13" s="5" t="s">
        <v>5</v>
      </c>
      <c r="C13" s="8" t="s">
        <v>31</v>
      </c>
      <c r="D13" s="8" t="s">
        <v>27</v>
      </c>
      <c r="E13" s="8" t="s">
        <v>28</v>
      </c>
      <c r="F13" s="8" t="s">
        <v>13</v>
      </c>
      <c r="G13" s="2"/>
    </row>
    <row r="14" spans="1:7">
      <c r="A14" s="47">
        <v>1</v>
      </c>
      <c r="B14" s="47">
        <v>2</v>
      </c>
      <c r="C14" s="47">
        <v>3</v>
      </c>
      <c r="D14" s="47">
        <v>4</v>
      </c>
      <c r="E14" s="47">
        <v>5</v>
      </c>
      <c r="F14" s="47">
        <v>6</v>
      </c>
      <c r="G14" s="2"/>
    </row>
    <row r="15" spans="1:7">
      <c r="A15" s="48">
        <v>1</v>
      </c>
      <c r="B15" s="49" t="s">
        <v>39</v>
      </c>
      <c r="C15" s="50"/>
      <c r="D15" s="50"/>
      <c r="E15" s="50"/>
      <c r="F15" s="50"/>
      <c r="G15" s="2"/>
    </row>
    <row r="16" spans="1:7">
      <c r="A16" s="51"/>
      <c r="B16" s="52" t="s">
        <v>40</v>
      </c>
      <c r="C16" s="50"/>
      <c r="D16" s="50"/>
      <c r="E16" s="50"/>
      <c r="F16" s="50"/>
      <c r="G16" s="2"/>
    </row>
    <row r="17" spans="1:7">
      <c r="A17" s="51"/>
      <c r="B17" s="49" t="s">
        <v>54</v>
      </c>
      <c r="C17" s="50"/>
      <c r="D17" s="50"/>
      <c r="E17" s="50"/>
      <c r="F17" s="50"/>
      <c r="G17" s="2"/>
    </row>
    <row r="18" spans="1:7" ht="27.6">
      <c r="A18" s="53"/>
      <c r="B18" s="45" t="s">
        <v>86</v>
      </c>
      <c r="C18" s="26">
        <v>0</v>
      </c>
      <c r="D18" s="50"/>
      <c r="E18" s="50"/>
      <c r="F18" s="50"/>
      <c r="G18" s="2"/>
    </row>
    <row r="19" spans="1:7" ht="59.4" customHeight="1">
      <c r="A19" s="53"/>
      <c r="B19" s="81" t="s">
        <v>76</v>
      </c>
      <c r="C19" s="26">
        <v>0</v>
      </c>
      <c r="D19" s="50"/>
      <c r="E19" s="50"/>
      <c r="F19" s="50"/>
      <c r="G19" s="2"/>
    </row>
    <row r="20" spans="1:7" ht="41.4">
      <c r="A20" s="121"/>
      <c r="B20" s="45" t="s">
        <v>77</v>
      </c>
      <c r="C20" s="26">
        <v>0</v>
      </c>
      <c r="D20" s="50"/>
      <c r="E20" s="50"/>
      <c r="F20" s="50"/>
      <c r="G20" s="2"/>
    </row>
    <row r="21" spans="1:7">
      <c r="A21" s="122"/>
      <c r="B21" s="54" t="s">
        <v>58</v>
      </c>
      <c r="C21" s="39">
        <f>SUM(C18:C20)</f>
        <v>0</v>
      </c>
      <c r="D21" s="50"/>
      <c r="E21" s="50"/>
      <c r="F21" s="50"/>
      <c r="G21" s="2"/>
    </row>
    <row r="22" spans="1:7" ht="27.6">
      <c r="A22" s="123"/>
      <c r="B22" s="49" t="s">
        <v>50</v>
      </c>
      <c r="C22" s="50"/>
      <c r="D22" s="50"/>
      <c r="E22" s="50"/>
      <c r="F22" s="50"/>
      <c r="G22" s="2"/>
    </row>
    <row r="23" spans="1:7" ht="27.6">
      <c r="A23" s="124"/>
      <c r="B23" s="45" t="s">
        <v>59</v>
      </c>
      <c r="C23" s="26">
        <v>0</v>
      </c>
      <c r="D23" s="26">
        <v>0</v>
      </c>
      <c r="E23" s="26">
        <v>0</v>
      </c>
      <c r="F23" s="26">
        <f>D23+E23</f>
        <v>0</v>
      </c>
      <c r="G23" s="2"/>
    </row>
    <row r="24" spans="1:7" ht="59.4" customHeight="1">
      <c r="A24" s="124"/>
      <c r="B24" s="44" t="s">
        <v>102</v>
      </c>
      <c r="C24" s="26">
        <v>0</v>
      </c>
      <c r="D24" s="26">
        <v>0</v>
      </c>
      <c r="E24" s="26">
        <v>0</v>
      </c>
      <c r="F24" s="26">
        <v>0</v>
      </c>
      <c r="G24" s="2"/>
    </row>
    <row r="25" spans="1:7" ht="45.6" customHeight="1">
      <c r="A25" s="124"/>
      <c r="B25" s="81" t="s">
        <v>77</v>
      </c>
      <c r="C25" s="26">
        <v>0</v>
      </c>
      <c r="D25" s="26">
        <v>0</v>
      </c>
      <c r="E25" s="26">
        <v>0</v>
      </c>
      <c r="F25" s="26">
        <v>0</v>
      </c>
      <c r="G25" s="2"/>
    </row>
    <row r="26" spans="1:7" ht="23.4" customHeight="1">
      <c r="A26" s="125"/>
      <c r="B26" s="56" t="s">
        <v>61</v>
      </c>
      <c r="C26" s="39">
        <f>SUM(C23:C25)</f>
        <v>0</v>
      </c>
      <c r="D26" s="39">
        <f>SUM(D23:D25)</f>
        <v>0</v>
      </c>
      <c r="E26" s="39">
        <f>SUM(E23:E25)</f>
        <v>0</v>
      </c>
      <c r="F26" s="39">
        <f>SUM(F23:F25)</f>
        <v>0</v>
      </c>
      <c r="G26" s="2"/>
    </row>
    <row r="27" spans="1:7" ht="41.4">
      <c r="A27" s="53"/>
      <c r="B27" s="52" t="s">
        <v>55</v>
      </c>
      <c r="C27" s="26">
        <v>0</v>
      </c>
      <c r="D27" s="26">
        <v>0</v>
      </c>
      <c r="E27" s="26">
        <v>0</v>
      </c>
      <c r="F27" s="26">
        <f t="shared" ref="F27:F46" si="0">D27+E27</f>
        <v>0</v>
      </c>
      <c r="G27" s="2"/>
    </row>
    <row r="28" spans="1:7" ht="49.2" customHeight="1">
      <c r="A28" s="53"/>
      <c r="B28" s="52" t="s">
        <v>65</v>
      </c>
      <c r="C28" s="26">
        <v>0</v>
      </c>
      <c r="D28" s="26">
        <v>0</v>
      </c>
      <c r="E28" s="26">
        <v>0</v>
      </c>
      <c r="F28" s="26">
        <f t="shared" si="0"/>
        <v>0</v>
      </c>
      <c r="G28" s="2"/>
    </row>
    <row r="29" spans="1:7" ht="113.4" customHeight="1">
      <c r="A29" s="53"/>
      <c r="B29" s="70" t="s">
        <v>80</v>
      </c>
      <c r="C29" s="26">
        <v>0</v>
      </c>
      <c r="D29" s="26">
        <v>0</v>
      </c>
      <c r="E29" s="26">
        <v>0</v>
      </c>
      <c r="F29" s="26">
        <f t="shared" si="0"/>
        <v>0</v>
      </c>
      <c r="G29" s="2"/>
    </row>
    <row r="30" spans="1:7">
      <c r="A30" s="53"/>
      <c r="B30" s="54" t="s">
        <v>45</v>
      </c>
      <c r="C30" s="32"/>
      <c r="D30" s="32"/>
      <c r="E30" s="32"/>
      <c r="F30" s="32"/>
      <c r="G30" s="2"/>
    </row>
    <row r="31" spans="1:7">
      <c r="A31" s="5" t="s">
        <v>47</v>
      </c>
      <c r="B31" s="54" t="s">
        <v>60</v>
      </c>
      <c r="C31" s="39">
        <f>SUM(C27:C29)+C21</f>
        <v>0</v>
      </c>
      <c r="D31" s="32"/>
      <c r="E31" s="32"/>
      <c r="F31" s="32"/>
      <c r="G31" s="2"/>
    </row>
    <row r="32" spans="1:7">
      <c r="A32" s="5" t="s">
        <v>48</v>
      </c>
      <c r="B32" s="54" t="s">
        <v>52</v>
      </c>
      <c r="C32" s="39">
        <f>SUM(C26:C29)</f>
        <v>0</v>
      </c>
      <c r="D32" s="26">
        <f t="shared" ref="D32:F32" si="1">SUM(D26:D29)</f>
        <v>0</v>
      </c>
      <c r="E32" s="26">
        <f t="shared" si="1"/>
        <v>0</v>
      </c>
      <c r="F32" s="26">
        <f t="shared" si="1"/>
        <v>0</v>
      </c>
      <c r="G32" s="2"/>
    </row>
    <row r="33" spans="1:7" ht="27.6">
      <c r="A33" s="51">
        <v>2</v>
      </c>
      <c r="B33" s="49" t="s">
        <v>99</v>
      </c>
      <c r="C33" s="32"/>
      <c r="D33" s="50"/>
      <c r="E33" s="50"/>
      <c r="F33" s="50"/>
      <c r="G33" s="2"/>
    </row>
    <row r="34" spans="1:7">
      <c r="A34" s="53"/>
      <c r="B34" s="52" t="s">
        <v>41</v>
      </c>
      <c r="C34" s="26">
        <v>0</v>
      </c>
      <c r="D34" s="26">
        <v>0</v>
      </c>
      <c r="E34" s="26">
        <v>0</v>
      </c>
      <c r="F34" s="26">
        <f t="shared" si="0"/>
        <v>0</v>
      </c>
      <c r="G34" s="2"/>
    </row>
    <row r="35" spans="1:7">
      <c r="A35" s="53"/>
      <c r="B35" s="52" t="s">
        <v>42</v>
      </c>
      <c r="C35" s="26">
        <v>0</v>
      </c>
      <c r="D35" s="26">
        <v>0</v>
      </c>
      <c r="E35" s="26">
        <v>0</v>
      </c>
      <c r="F35" s="26">
        <f t="shared" si="0"/>
        <v>0</v>
      </c>
      <c r="G35" s="2"/>
    </row>
    <row r="36" spans="1:7">
      <c r="A36" s="53"/>
      <c r="B36" s="52" t="s">
        <v>43</v>
      </c>
      <c r="C36" s="26">
        <v>0</v>
      </c>
      <c r="D36" s="26">
        <v>0</v>
      </c>
      <c r="E36" s="26">
        <v>0</v>
      </c>
      <c r="F36" s="26">
        <f t="shared" si="0"/>
        <v>0</v>
      </c>
      <c r="G36" s="2"/>
    </row>
    <row r="37" spans="1:7">
      <c r="A37" s="53"/>
      <c r="B37" s="52" t="s">
        <v>85</v>
      </c>
      <c r="C37" s="26">
        <v>0</v>
      </c>
      <c r="D37" s="26">
        <v>0</v>
      </c>
      <c r="E37" s="26">
        <v>0</v>
      </c>
      <c r="F37" s="26">
        <f t="shared" si="0"/>
        <v>0</v>
      </c>
      <c r="G37" s="2"/>
    </row>
    <row r="38" spans="1:7">
      <c r="A38" s="47" t="s">
        <v>1</v>
      </c>
      <c r="B38" s="54" t="s">
        <v>53</v>
      </c>
      <c r="C38" s="39">
        <f>SUM(C34:C37)</f>
        <v>0</v>
      </c>
      <c r="D38" s="39">
        <f>SUM(D34:D37)</f>
        <v>0</v>
      </c>
      <c r="E38" s="39">
        <f>SUM(E34:E37)</f>
        <v>0</v>
      </c>
      <c r="F38" s="39">
        <f t="shared" si="0"/>
        <v>0</v>
      </c>
      <c r="G38" s="2"/>
    </row>
    <row r="39" spans="1:7">
      <c r="A39" s="5" t="s">
        <v>6</v>
      </c>
      <c r="B39" s="49" t="s">
        <v>30</v>
      </c>
      <c r="C39" s="32"/>
      <c r="D39" s="50"/>
      <c r="E39" s="50"/>
      <c r="F39" s="50"/>
      <c r="G39" s="2"/>
    </row>
    <row r="40" spans="1:7" ht="21" customHeight="1">
      <c r="A40" s="47"/>
      <c r="B40" s="52" t="s">
        <v>44</v>
      </c>
      <c r="C40" s="26">
        <v>0</v>
      </c>
      <c r="D40" s="26">
        <v>0</v>
      </c>
      <c r="E40" s="26">
        <v>0</v>
      </c>
      <c r="F40" s="26">
        <f t="shared" si="0"/>
        <v>0</v>
      </c>
      <c r="G40" s="2"/>
    </row>
    <row r="41" spans="1:7" ht="105.6" customHeight="1">
      <c r="A41" s="47"/>
      <c r="B41" s="52" t="s">
        <v>106</v>
      </c>
      <c r="C41" s="26">
        <v>0</v>
      </c>
      <c r="D41" s="26">
        <v>0</v>
      </c>
      <c r="E41" s="26">
        <v>0</v>
      </c>
      <c r="F41" s="26">
        <f t="shared" si="0"/>
        <v>0</v>
      </c>
      <c r="G41" s="2"/>
    </row>
    <row r="42" spans="1:7" ht="27.6">
      <c r="A42" s="47"/>
      <c r="B42" s="52" t="s">
        <v>107</v>
      </c>
      <c r="C42" s="26"/>
      <c r="D42" s="26"/>
      <c r="E42" s="26"/>
      <c r="F42" s="26"/>
      <c r="G42" s="2"/>
    </row>
    <row r="43" spans="1:7">
      <c r="A43" s="47"/>
      <c r="B43" s="52" t="s">
        <v>103</v>
      </c>
      <c r="C43" s="26">
        <v>0</v>
      </c>
      <c r="D43" s="26">
        <v>0</v>
      </c>
      <c r="E43" s="26">
        <v>0</v>
      </c>
      <c r="F43" s="26">
        <f t="shared" si="0"/>
        <v>0</v>
      </c>
      <c r="G43" s="6"/>
    </row>
    <row r="44" spans="1:7" ht="27.6">
      <c r="A44" s="47"/>
      <c r="B44" s="52" t="s">
        <v>104</v>
      </c>
      <c r="C44" s="26">
        <v>0</v>
      </c>
      <c r="D44" s="26">
        <v>0</v>
      </c>
      <c r="E44" s="26">
        <v>0</v>
      </c>
      <c r="F44" s="26">
        <f t="shared" si="0"/>
        <v>0</v>
      </c>
      <c r="G44" s="6"/>
    </row>
    <row r="45" spans="1:7" ht="18" customHeight="1">
      <c r="A45" s="47" t="s">
        <v>1</v>
      </c>
      <c r="B45" s="57" t="s">
        <v>105</v>
      </c>
      <c r="C45" s="58">
        <f>SUM(C40:C44)</f>
        <v>0</v>
      </c>
      <c r="D45" s="58">
        <f>SUM(D40:D44)</f>
        <v>0</v>
      </c>
      <c r="E45" s="58">
        <f>SUM(E40:E44)</f>
        <v>0</v>
      </c>
      <c r="F45" s="58">
        <f t="shared" si="0"/>
        <v>0</v>
      </c>
      <c r="G45" s="6"/>
    </row>
    <row r="46" spans="1:7" ht="43.2">
      <c r="A46" s="46" t="s">
        <v>7</v>
      </c>
      <c r="B46" s="59" t="s">
        <v>78</v>
      </c>
      <c r="C46" s="129"/>
      <c r="D46" s="58">
        <v>0</v>
      </c>
      <c r="E46" s="58">
        <v>0</v>
      </c>
      <c r="F46" s="58">
        <f t="shared" si="0"/>
        <v>0</v>
      </c>
      <c r="G46" s="6"/>
    </row>
    <row r="47" spans="1:7" ht="19.8" customHeight="1">
      <c r="A47" s="46" t="s">
        <v>8</v>
      </c>
      <c r="B47" s="59" t="s">
        <v>81</v>
      </c>
      <c r="C47" s="130"/>
      <c r="D47" s="58">
        <f>MIN(D45,D46)</f>
        <v>0</v>
      </c>
      <c r="E47" s="58">
        <f>MIN(E45,E46)</f>
        <v>0</v>
      </c>
      <c r="F47" s="58">
        <f>MIN(F45,F46)</f>
        <v>0</v>
      </c>
      <c r="G47" s="6"/>
    </row>
    <row r="48" spans="1:7" ht="103.8" customHeight="1">
      <c r="A48" s="46" t="s">
        <v>9</v>
      </c>
      <c r="B48" s="60" t="s">
        <v>79</v>
      </c>
      <c r="C48" s="58">
        <v>0</v>
      </c>
      <c r="D48" s="58">
        <v>0</v>
      </c>
      <c r="E48" s="58">
        <v>0</v>
      </c>
      <c r="F48" s="58">
        <f>D48+E48</f>
        <v>0</v>
      </c>
      <c r="G48" s="6"/>
    </row>
    <row r="49" spans="1:7" ht="28.8">
      <c r="A49" s="46" t="s">
        <v>33</v>
      </c>
      <c r="B49" s="61" t="s">
        <v>82</v>
      </c>
      <c r="C49" s="58">
        <f>C45+C48</f>
        <v>0</v>
      </c>
      <c r="D49" s="58">
        <f>D47+D48</f>
        <v>0</v>
      </c>
      <c r="E49" s="58">
        <f>E47+E48</f>
        <v>0</v>
      </c>
      <c r="F49" s="58">
        <f>F47+F48</f>
        <v>0</v>
      </c>
      <c r="G49" s="6"/>
    </row>
    <row r="50" spans="1:7">
      <c r="A50" s="55">
        <v>4</v>
      </c>
      <c r="B50" s="62" t="s">
        <v>46</v>
      </c>
      <c r="C50" s="63"/>
      <c r="D50" s="63"/>
      <c r="E50" s="63"/>
      <c r="F50" s="63"/>
      <c r="G50" s="6"/>
    </row>
    <row r="51" spans="1:7">
      <c r="A51" s="55" t="s">
        <v>34</v>
      </c>
      <c r="B51" s="62" t="s">
        <v>62</v>
      </c>
      <c r="C51" s="64">
        <f>C31+C38+C49</f>
        <v>0</v>
      </c>
      <c r="D51" s="65"/>
      <c r="E51" s="65"/>
      <c r="F51" s="65"/>
      <c r="G51" s="6"/>
    </row>
    <row r="52" spans="1:7" ht="28.8" customHeight="1">
      <c r="A52" s="55" t="s">
        <v>35</v>
      </c>
      <c r="B52" s="66" t="s">
        <v>49</v>
      </c>
      <c r="C52" s="67">
        <f>C32+C38+C49</f>
        <v>0</v>
      </c>
      <c r="D52" s="67">
        <f t="shared" ref="D52:E52" si="2">D32+D38+D49</f>
        <v>0</v>
      </c>
      <c r="E52" s="67">
        <f t="shared" si="2"/>
        <v>0</v>
      </c>
      <c r="F52" s="67">
        <f>D52+E52</f>
        <v>0</v>
      </c>
      <c r="G52" s="6"/>
    </row>
    <row r="53" spans="1:7" ht="41.4">
      <c r="A53" s="5">
        <v>5</v>
      </c>
      <c r="B53" s="68" t="s">
        <v>63</v>
      </c>
      <c r="C53" s="84">
        <v>0</v>
      </c>
      <c r="D53" s="84"/>
      <c r="E53" s="84"/>
      <c r="F53" s="84"/>
      <c r="G53" s="6"/>
    </row>
    <row r="54" spans="1:7" ht="46.8" customHeight="1">
      <c r="A54" s="5">
        <v>6</v>
      </c>
      <c r="B54" s="68" t="s">
        <v>83</v>
      </c>
      <c r="C54" s="84" t="e">
        <f>F52/C52</f>
        <v>#DIV/0!</v>
      </c>
      <c r="D54" s="84"/>
      <c r="E54" s="84"/>
      <c r="F54" s="84"/>
      <c r="G54" s="6"/>
    </row>
    <row r="55" spans="1:7" ht="17.399999999999999" customHeight="1">
      <c r="A55" s="5">
        <v>7</v>
      </c>
      <c r="B55" s="68" t="s">
        <v>51</v>
      </c>
      <c r="C55" s="83">
        <v>0</v>
      </c>
      <c r="D55" s="83"/>
      <c r="E55" s="83"/>
      <c r="F55" s="83"/>
      <c r="G55" s="6"/>
    </row>
    <row r="56" spans="1:7">
      <c r="A56" s="5">
        <v>8</v>
      </c>
      <c r="B56" s="69" t="s">
        <v>56</v>
      </c>
      <c r="C56" s="83">
        <f>C55*0.7</f>
        <v>0</v>
      </c>
      <c r="D56" s="83"/>
      <c r="E56" s="83"/>
      <c r="F56" s="83"/>
      <c r="G56" s="6"/>
    </row>
    <row r="57" spans="1:7">
      <c r="A57" s="5">
        <v>9</v>
      </c>
      <c r="B57" s="69" t="s">
        <v>11</v>
      </c>
      <c r="C57" s="83">
        <v>0</v>
      </c>
      <c r="D57" s="83"/>
      <c r="E57" s="83"/>
      <c r="F57" s="83"/>
      <c r="G57" s="6"/>
    </row>
    <row r="58" spans="1:7">
      <c r="A58" s="5">
        <v>10</v>
      </c>
      <c r="B58" s="69" t="s">
        <v>12</v>
      </c>
      <c r="C58" s="83"/>
      <c r="D58" s="83"/>
      <c r="E58" s="83"/>
      <c r="F58" s="83"/>
      <c r="G58" s="6"/>
    </row>
    <row r="59" spans="1:7" ht="27.6">
      <c r="A59" s="5"/>
      <c r="B59" s="71" t="s">
        <v>94</v>
      </c>
      <c r="C59" s="102"/>
      <c r="D59" s="103"/>
      <c r="E59" s="103"/>
      <c r="F59" s="104"/>
      <c r="G59" s="6"/>
    </row>
    <row r="60" spans="1:7" ht="27.6">
      <c r="A60" s="5"/>
      <c r="B60" s="71" t="s">
        <v>93</v>
      </c>
      <c r="C60" s="75"/>
      <c r="D60" s="76"/>
      <c r="E60" s="76"/>
      <c r="F60" s="77"/>
      <c r="G60" s="6"/>
    </row>
    <row r="61" spans="1:7" ht="27.6" customHeight="1">
      <c r="A61" s="5"/>
      <c r="B61" s="71" t="s">
        <v>90</v>
      </c>
      <c r="C61" s="102"/>
      <c r="D61" s="103"/>
      <c r="E61" s="103"/>
      <c r="F61" s="104"/>
      <c r="G61" s="6"/>
    </row>
    <row r="62" spans="1:7" ht="27.6">
      <c r="A62" s="5"/>
      <c r="B62" s="71" t="s">
        <v>91</v>
      </c>
      <c r="C62" s="102"/>
      <c r="D62" s="103"/>
      <c r="E62" s="103"/>
      <c r="F62" s="104"/>
      <c r="G62" s="6"/>
    </row>
    <row r="63" spans="1:7">
      <c r="A63" s="5"/>
      <c r="B63" s="72" t="s">
        <v>92</v>
      </c>
      <c r="C63" s="96">
        <f>C59+C61+C62</f>
        <v>0</v>
      </c>
      <c r="D63" s="97"/>
      <c r="E63" s="97"/>
      <c r="F63" s="98"/>
      <c r="G63" s="6"/>
    </row>
    <row r="64" spans="1:7">
      <c r="A64" s="5">
        <v>11</v>
      </c>
      <c r="B64" s="68" t="s">
        <v>24</v>
      </c>
      <c r="C64" s="83">
        <v>0</v>
      </c>
      <c r="D64" s="83"/>
      <c r="E64" s="83"/>
      <c r="F64" s="83"/>
      <c r="G64" s="6"/>
    </row>
    <row r="65" spans="1:7" ht="27.6">
      <c r="A65" s="5">
        <v>12</v>
      </c>
      <c r="B65" s="69" t="s">
        <v>57</v>
      </c>
      <c r="C65" s="96">
        <f>C56+C63+C64</f>
        <v>0</v>
      </c>
      <c r="D65" s="97"/>
      <c r="E65" s="97"/>
      <c r="F65" s="98"/>
      <c r="G65" s="6"/>
    </row>
    <row r="66" spans="1:7" ht="47.55" customHeight="1">
      <c r="A66" s="5">
        <v>13</v>
      </c>
      <c r="B66" s="69" t="s">
        <v>108</v>
      </c>
      <c r="C66" s="127" t="e">
        <f>C52*C54</f>
        <v>#DIV/0!</v>
      </c>
      <c r="D66" s="127"/>
      <c r="E66" s="127"/>
      <c r="F66" s="127"/>
      <c r="G66" s="6"/>
    </row>
    <row r="67" spans="1:7" ht="27.6">
      <c r="A67" s="5">
        <v>14</v>
      </c>
      <c r="B67" s="68" t="s">
        <v>89</v>
      </c>
      <c r="C67" s="99">
        <v>0</v>
      </c>
      <c r="D67" s="99"/>
      <c r="E67" s="99"/>
      <c r="F67" s="100"/>
      <c r="G67" s="6"/>
    </row>
    <row r="68" spans="1:7" ht="69">
      <c r="A68" s="5">
        <v>15</v>
      </c>
      <c r="B68" s="68" t="s">
        <v>38</v>
      </c>
      <c r="C68" s="99">
        <v>0</v>
      </c>
      <c r="D68" s="99"/>
      <c r="E68" s="99"/>
      <c r="F68" s="100"/>
      <c r="G68" s="6"/>
    </row>
    <row r="69" spans="1:7" ht="112.2">
      <c r="A69" s="5">
        <v>16</v>
      </c>
      <c r="B69" s="52" t="s">
        <v>96</v>
      </c>
      <c r="C69" s="83">
        <v>0</v>
      </c>
      <c r="D69" s="83"/>
      <c r="E69" s="83"/>
      <c r="F69" s="83"/>
      <c r="G69" s="6"/>
    </row>
    <row r="70" spans="1:7">
      <c r="A70" s="5">
        <v>17</v>
      </c>
      <c r="B70" s="68" t="s">
        <v>84</v>
      </c>
      <c r="C70" s="83">
        <v>0</v>
      </c>
      <c r="D70" s="83"/>
      <c r="E70" s="83"/>
      <c r="F70" s="83"/>
      <c r="G70" s="6"/>
    </row>
    <row r="71" spans="1:7" ht="50.4" customHeight="1">
      <c r="A71" s="5">
        <v>18</v>
      </c>
      <c r="B71" s="80" t="s">
        <v>101</v>
      </c>
      <c r="C71" s="105">
        <v>0</v>
      </c>
      <c r="D71" s="105"/>
      <c r="E71" s="105"/>
      <c r="F71" s="105"/>
      <c r="G71" s="6"/>
    </row>
    <row r="72" spans="1:7" ht="27.6">
      <c r="A72" s="5">
        <v>19</v>
      </c>
      <c r="B72" s="80" t="s">
        <v>97</v>
      </c>
      <c r="C72" s="128">
        <f>C65-C69-C70</f>
        <v>0</v>
      </c>
      <c r="D72" s="128"/>
      <c r="E72" s="128"/>
      <c r="F72" s="128"/>
      <c r="G72" s="6"/>
    </row>
    <row r="73" spans="1:7">
      <c r="A73" s="5">
        <v>20</v>
      </c>
      <c r="B73" s="68" t="s">
        <v>26</v>
      </c>
      <c r="C73" s="83">
        <v>0</v>
      </c>
      <c r="D73" s="83"/>
      <c r="E73" s="83"/>
      <c r="F73" s="83"/>
      <c r="G73" s="6"/>
    </row>
    <row r="74" spans="1:7" ht="41.4">
      <c r="A74" s="5">
        <v>21</v>
      </c>
      <c r="B74" s="68" t="s">
        <v>98</v>
      </c>
      <c r="C74" s="83">
        <f>C72-C73</f>
        <v>0</v>
      </c>
      <c r="D74" s="83"/>
      <c r="E74" s="83"/>
      <c r="F74" s="83"/>
      <c r="G74" s="6"/>
    </row>
    <row r="75" spans="1:7" ht="45">
      <c r="A75" s="79">
        <v>22</v>
      </c>
      <c r="B75" s="78" t="s">
        <v>95</v>
      </c>
      <c r="C75" s="126" t="e">
        <f>(C66+C67+C68+C71-C69)</f>
        <v>#DIV/0!</v>
      </c>
      <c r="D75" s="126"/>
      <c r="E75" s="126"/>
      <c r="F75" s="126"/>
      <c r="G75" s="73"/>
    </row>
    <row r="76" spans="1:7" ht="27.6">
      <c r="A76" s="5">
        <v>23</v>
      </c>
      <c r="B76" s="68" t="s">
        <v>88</v>
      </c>
      <c r="C76" s="94">
        <f>'Part B'!C46/100000</f>
        <v>0</v>
      </c>
      <c r="D76" s="94"/>
      <c r="E76" s="94"/>
      <c r="F76" s="94"/>
      <c r="G76" s="2"/>
    </row>
    <row r="77" spans="1:7" ht="30.45" customHeight="1">
      <c r="A77" s="5">
        <v>24</v>
      </c>
      <c r="B77" s="68" t="s">
        <v>87</v>
      </c>
      <c r="C77" s="101" t="e">
        <f>C75-C76</f>
        <v>#DIV/0!</v>
      </c>
      <c r="D77" s="101"/>
      <c r="E77" s="101"/>
      <c r="F77" s="101"/>
      <c r="G77" s="2"/>
    </row>
    <row r="78" spans="1:7" ht="53.25" customHeight="1">
      <c r="A78" s="95" t="s">
        <v>72</v>
      </c>
      <c r="B78" s="95"/>
      <c r="C78" s="95"/>
      <c r="D78" s="95"/>
      <c r="E78" s="95"/>
      <c r="F78" s="95"/>
      <c r="G78" s="2"/>
    </row>
    <row r="79" spans="1:7" ht="264" customHeight="1">
      <c r="A79" s="95" t="s">
        <v>100</v>
      </c>
      <c r="B79" s="95"/>
      <c r="C79" s="95"/>
      <c r="D79" s="95"/>
      <c r="E79" s="95"/>
      <c r="F79" s="95"/>
      <c r="G79" s="2"/>
    </row>
    <row r="80" spans="1:7" ht="39.75" customHeight="1">
      <c r="A80" s="85" t="s">
        <v>73</v>
      </c>
      <c r="B80" s="86"/>
      <c r="C80" s="86"/>
      <c r="D80" s="86"/>
      <c r="E80" s="86"/>
      <c r="F80" s="87"/>
      <c r="G80" s="2"/>
    </row>
    <row r="81" spans="1:7" ht="15" customHeight="1">
      <c r="A81" s="88"/>
      <c r="B81" s="89"/>
      <c r="C81" s="89"/>
      <c r="D81" s="89"/>
      <c r="E81" s="89"/>
      <c r="F81" s="90"/>
      <c r="G81" s="2"/>
    </row>
    <row r="82" spans="1:7" ht="31.2" customHeight="1">
      <c r="A82" s="88"/>
      <c r="B82" s="89"/>
      <c r="C82" s="89"/>
      <c r="D82" s="89"/>
      <c r="E82" s="89"/>
      <c r="F82" s="90"/>
      <c r="G82" s="2"/>
    </row>
    <row r="83" spans="1:7" ht="13.05" customHeight="1">
      <c r="A83" s="88"/>
      <c r="B83" s="89"/>
      <c r="C83" s="89"/>
      <c r="D83" s="89"/>
      <c r="E83" s="89"/>
      <c r="F83" s="90"/>
      <c r="G83" s="2"/>
    </row>
    <row r="84" spans="1:7" ht="130.05000000000001" hidden="1" customHeight="1">
      <c r="A84" s="91"/>
      <c r="B84" s="92"/>
      <c r="C84" s="92"/>
      <c r="D84" s="92"/>
      <c r="E84" s="92"/>
      <c r="F84" s="93"/>
      <c r="G84" s="2"/>
    </row>
    <row r="85" spans="1:7" ht="13.8" customHeight="1"/>
    <row r="86" spans="1:7" ht="13.8" customHeight="1">
      <c r="A86" s="74"/>
      <c r="B86" s="74"/>
    </row>
    <row r="87" spans="1:7" ht="12.45" customHeight="1">
      <c r="A87" s="74"/>
      <c r="B87" s="74"/>
    </row>
    <row r="89" spans="1:7" ht="30.45" customHeight="1">
      <c r="A89" s="7"/>
      <c r="B89" s="82"/>
      <c r="C89" s="82"/>
      <c r="D89" s="82"/>
      <c r="E89" s="82"/>
      <c r="F89" s="82"/>
    </row>
    <row r="90" spans="1:7" ht="43.5" customHeight="1">
      <c r="A90" s="7"/>
      <c r="B90" s="82"/>
      <c r="C90" s="82"/>
      <c r="D90" s="82"/>
      <c r="E90" s="82"/>
      <c r="F90" s="82"/>
    </row>
    <row r="100" spans="2:2">
      <c r="B100" s="36"/>
    </row>
  </sheetData>
  <mergeCells count="42">
    <mergeCell ref="A20:A21"/>
    <mergeCell ref="A22:A26"/>
    <mergeCell ref="C74:F74"/>
    <mergeCell ref="C75:F75"/>
    <mergeCell ref="C56:F56"/>
    <mergeCell ref="C66:F66"/>
    <mergeCell ref="C69:F69"/>
    <mergeCell ref="C73:F73"/>
    <mergeCell ref="C72:F72"/>
    <mergeCell ref="C46:C47"/>
    <mergeCell ref="C53:F53"/>
    <mergeCell ref="C70:F70"/>
    <mergeCell ref="C67:F67"/>
    <mergeCell ref="C59:F59"/>
    <mergeCell ref="C61:F61"/>
    <mergeCell ref="C63:F63"/>
    <mergeCell ref="A7:F7"/>
    <mergeCell ref="A8:F10"/>
    <mergeCell ref="A12:B12"/>
    <mergeCell ref="A11:F11"/>
    <mergeCell ref="A1:F1"/>
    <mergeCell ref="A2:F2"/>
    <mergeCell ref="A3:F3"/>
    <mergeCell ref="A5:F5"/>
    <mergeCell ref="C6:F6"/>
    <mergeCell ref="A4:F4"/>
    <mergeCell ref="B89:F89"/>
    <mergeCell ref="B90:F90"/>
    <mergeCell ref="C55:F55"/>
    <mergeCell ref="C54:F54"/>
    <mergeCell ref="A80:F84"/>
    <mergeCell ref="C76:F76"/>
    <mergeCell ref="A78:F78"/>
    <mergeCell ref="C57:F57"/>
    <mergeCell ref="C58:F58"/>
    <mergeCell ref="C64:F64"/>
    <mergeCell ref="C65:F65"/>
    <mergeCell ref="C68:F68"/>
    <mergeCell ref="A79:F79"/>
    <mergeCell ref="C77:F77"/>
    <mergeCell ref="C62:F62"/>
    <mergeCell ref="C71:F71"/>
  </mergeCells>
  <pageMargins left="0.7" right="0.7" top="0.24" bottom="0.31" header="0.16" footer="0.2"/>
  <pageSetup paperSize="9" scale="70" fitToHeight="0" orientation="portrait" r:id="rId1"/>
  <rowBreaks count="2" manualBreakCount="2">
    <brk id="40" max="5" man="1"/>
    <brk id="71" max="5" man="1"/>
  </rowBreaks>
  <colBreaks count="1" manualBreakCount="1">
    <brk id="6" max="1048575" man="1"/>
  </colBreaks>
</worksheet>
</file>

<file path=xl/worksheets/sheet2.xml><?xml version="1.0" encoding="utf-8"?>
<worksheet xmlns="http://schemas.openxmlformats.org/spreadsheetml/2006/main" xmlns:r="http://schemas.openxmlformats.org/officeDocument/2006/relationships">
  <dimension ref="A1:G53"/>
  <sheetViews>
    <sheetView showGridLines="0" view="pageBreakPreview" topLeftCell="A33" zoomScaleSheetLayoutView="100" workbookViewId="0">
      <selection activeCell="B24" sqref="B24"/>
    </sheetView>
  </sheetViews>
  <sheetFormatPr defaultColWidth="8.77734375" defaultRowHeight="13.8"/>
  <cols>
    <col min="1" max="1" width="5.21875" style="1" bestFit="1" customWidth="1"/>
    <col min="2" max="2" width="35.77734375" style="1" bestFit="1" customWidth="1"/>
    <col min="3" max="3" width="16.21875" style="1" customWidth="1"/>
    <col min="4" max="4" width="26.21875" style="1" customWidth="1"/>
    <col min="5" max="5" width="18.77734375" style="1" customWidth="1"/>
    <col min="6" max="6" width="12.77734375" style="1" customWidth="1"/>
    <col min="7" max="7" width="26.44140625" style="1" customWidth="1"/>
    <col min="8" max="16384" width="8.77734375" style="1"/>
  </cols>
  <sheetData>
    <row r="1" spans="1:7">
      <c r="A1" s="9"/>
      <c r="B1" s="10"/>
      <c r="C1" s="10"/>
      <c r="D1" s="10"/>
      <c r="E1" s="10"/>
      <c r="F1" s="10"/>
      <c r="G1" s="11"/>
    </row>
    <row r="2" spans="1:7" ht="15.6">
      <c r="A2" s="150" t="s">
        <v>10</v>
      </c>
      <c r="B2" s="150"/>
      <c r="C2" s="150"/>
      <c r="D2" s="150"/>
      <c r="E2" s="150"/>
      <c r="F2" s="150"/>
      <c r="G2" s="150"/>
    </row>
    <row r="3" spans="1:7" ht="15.6">
      <c r="A3" s="151" t="s">
        <v>0</v>
      </c>
      <c r="B3" s="151"/>
      <c r="C3" s="151"/>
      <c r="D3" s="151"/>
      <c r="E3" s="151"/>
      <c r="F3" s="151"/>
      <c r="G3" s="151"/>
    </row>
    <row r="4" spans="1:7" ht="15.6">
      <c r="A4" s="152" t="s">
        <v>32</v>
      </c>
      <c r="B4" s="152"/>
      <c r="C4" s="152"/>
      <c r="D4" s="152"/>
      <c r="E4" s="152"/>
      <c r="F4" s="152"/>
      <c r="G4" s="152"/>
    </row>
    <row r="5" spans="1:7" ht="15.6">
      <c r="A5" s="12"/>
      <c r="B5" s="13"/>
      <c r="C5" s="13"/>
      <c r="D5" s="13"/>
      <c r="E5" s="13"/>
      <c r="F5" s="13"/>
      <c r="G5" s="14"/>
    </row>
    <row r="6" spans="1:7" ht="15.45" customHeight="1">
      <c r="A6" s="149" t="str">
        <f>'Part A'!A5</f>
        <v>No.                                                                                                                                Date:-</v>
      </c>
      <c r="B6" s="149"/>
      <c r="C6" s="149"/>
      <c r="D6" s="149"/>
      <c r="E6" s="149"/>
      <c r="F6" s="149"/>
      <c r="G6" s="149"/>
    </row>
    <row r="7" spans="1:7" ht="15.45" customHeight="1">
      <c r="A7" s="38" t="str">
        <f>'Part A'!A6</f>
        <v>Information as on ___________</v>
      </c>
      <c r="B7" s="34"/>
      <c r="C7" s="116"/>
      <c r="D7" s="116"/>
      <c r="E7" s="116"/>
      <c r="F7" s="116"/>
      <c r="G7" s="17"/>
    </row>
    <row r="8" spans="1:7" ht="15.6">
      <c r="A8" s="153"/>
      <c r="B8" s="154"/>
      <c r="C8" s="137"/>
      <c r="D8" s="137"/>
      <c r="E8" s="33"/>
      <c r="F8" s="33"/>
      <c r="G8" s="15"/>
    </row>
    <row r="9" spans="1:7" ht="15.6">
      <c r="A9" s="138"/>
      <c r="B9" s="139"/>
      <c r="C9" s="139"/>
      <c r="D9" s="139"/>
      <c r="E9" s="16"/>
      <c r="F9" s="16"/>
      <c r="G9" s="17"/>
    </row>
    <row r="10" spans="1:7" ht="15.45" customHeight="1">
      <c r="A10" s="131" t="str">
        <f>'Part A'!A8</f>
        <v>Subject: Certificate of amount incurred for Construction and Development of the Project ____________ with registration number ___________situate in Khasra No/ Plot no ___________ demarcated by its boundaries (latitude-__________ and longitude-_________ of the end points) ____________ to the North __________to the South__________to the East__________to the West of __________Tehsil- __________Competent/Development authority_ ___________, District- _______PIN-__________admeasuring document area__________ s.q.mts. area being developed by ___________UPRERAPRM______ having Separate A/c No. ________ in _______ Bank.</v>
      </c>
      <c r="B10" s="132"/>
      <c r="C10" s="132"/>
      <c r="D10" s="132"/>
      <c r="E10" s="132"/>
      <c r="F10" s="132"/>
      <c r="G10" s="133"/>
    </row>
    <row r="11" spans="1:7" ht="15.45" customHeight="1">
      <c r="A11" s="134"/>
      <c r="B11" s="135"/>
      <c r="C11" s="135"/>
      <c r="D11" s="135"/>
      <c r="E11" s="135"/>
      <c r="F11" s="135"/>
      <c r="G11" s="136"/>
    </row>
    <row r="12" spans="1:7" ht="48.75" customHeight="1">
      <c r="A12" s="134"/>
      <c r="B12" s="135"/>
      <c r="C12" s="135"/>
      <c r="D12" s="135"/>
      <c r="E12" s="135"/>
      <c r="F12" s="135"/>
      <c r="G12" s="136"/>
    </row>
    <row r="13" spans="1:7" ht="15.45" customHeight="1">
      <c r="A13" s="18"/>
      <c r="B13" s="19"/>
      <c r="C13" s="19"/>
      <c r="D13" s="19"/>
      <c r="E13" s="19"/>
      <c r="F13" s="19"/>
      <c r="G13" s="20"/>
    </row>
    <row r="14" spans="1:7" ht="15.45" customHeight="1">
      <c r="A14" s="148" t="s">
        <v>23</v>
      </c>
      <c r="B14" s="148"/>
      <c r="C14" s="148"/>
      <c r="D14" s="148"/>
      <c r="E14" s="148"/>
      <c r="F14" s="148"/>
      <c r="G14" s="148"/>
    </row>
    <row r="15" spans="1:7">
      <c r="A15" s="21" t="s">
        <v>14</v>
      </c>
      <c r="G15" s="14"/>
    </row>
    <row r="16" spans="1:7">
      <c r="A16" s="21" t="s">
        <v>74</v>
      </c>
      <c r="G16" s="14"/>
    </row>
    <row r="17" spans="1:7" ht="30" customHeight="1">
      <c r="A17" s="35" t="s">
        <v>15</v>
      </c>
      <c r="B17" s="146" t="s">
        <v>68</v>
      </c>
      <c r="C17" s="146"/>
      <c r="D17" s="146"/>
      <c r="E17" s="146"/>
      <c r="F17" s="146"/>
      <c r="G17" s="147"/>
    </row>
    <row r="18" spans="1:7" ht="42" customHeight="1">
      <c r="A18" s="35" t="s">
        <v>16</v>
      </c>
      <c r="B18" s="146" t="s">
        <v>25</v>
      </c>
      <c r="C18" s="146"/>
      <c r="D18" s="146"/>
      <c r="E18" s="146"/>
      <c r="F18" s="146"/>
      <c r="G18" s="147"/>
    </row>
    <row r="19" spans="1:7" ht="31.5" customHeight="1">
      <c r="A19" s="35" t="s">
        <v>36</v>
      </c>
      <c r="B19" s="146" t="s">
        <v>37</v>
      </c>
      <c r="C19" s="146"/>
      <c r="D19" s="146"/>
      <c r="E19" s="146"/>
      <c r="F19" s="146"/>
      <c r="G19" s="147"/>
    </row>
    <row r="20" spans="1:7" ht="14.4" thickBot="1">
      <c r="G20" s="37" t="s">
        <v>64</v>
      </c>
    </row>
    <row r="21" spans="1:7" ht="26.4" customHeight="1" thickBot="1">
      <c r="A21" s="40" t="s">
        <v>17</v>
      </c>
      <c r="B21" s="41" t="s">
        <v>75</v>
      </c>
      <c r="C21" s="42" t="s">
        <v>19</v>
      </c>
      <c r="D21" s="41" t="s">
        <v>66</v>
      </c>
      <c r="E21" s="42" t="s">
        <v>22</v>
      </c>
      <c r="F21" s="42" t="s">
        <v>21</v>
      </c>
      <c r="G21" s="43" t="s">
        <v>20</v>
      </c>
    </row>
    <row r="22" spans="1:7">
      <c r="A22" s="23">
        <v>1</v>
      </c>
      <c r="B22" s="24"/>
      <c r="C22" s="28"/>
      <c r="D22" s="24"/>
      <c r="E22" s="24"/>
      <c r="F22" s="24"/>
      <c r="G22" s="24"/>
    </row>
    <row r="23" spans="1:7">
      <c r="A23" s="4">
        <v>2</v>
      </c>
      <c r="B23" s="3"/>
      <c r="C23" s="29"/>
      <c r="D23" s="24"/>
      <c r="E23" s="3"/>
      <c r="F23" s="3"/>
      <c r="G23" s="3"/>
    </row>
    <row r="24" spans="1:7">
      <c r="A24" s="4">
        <v>3</v>
      </c>
      <c r="B24" s="3"/>
      <c r="C24" s="29"/>
      <c r="D24" s="24"/>
      <c r="E24" s="3"/>
      <c r="F24" s="3"/>
      <c r="G24" s="3"/>
    </row>
    <row r="25" spans="1:7">
      <c r="A25" s="4">
        <v>4</v>
      </c>
      <c r="B25" s="3"/>
      <c r="C25" s="29"/>
      <c r="D25" s="24"/>
      <c r="E25" s="3"/>
      <c r="F25" s="3"/>
      <c r="G25" s="3"/>
    </row>
    <row r="26" spans="1:7">
      <c r="A26" s="4">
        <v>5</v>
      </c>
      <c r="B26" s="3"/>
      <c r="C26" s="29"/>
      <c r="D26" s="24"/>
      <c r="E26" s="3"/>
      <c r="F26" s="3"/>
      <c r="G26" s="3"/>
    </row>
    <row r="27" spans="1:7">
      <c r="A27" s="4">
        <v>6</v>
      </c>
      <c r="B27" s="3"/>
      <c r="C27" s="29"/>
      <c r="D27" s="24"/>
      <c r="E27" s="3"/>
      <c r="F27" s="3"/>
      <c r="G27" s="3"/>
    </row>
    <row r="28" spans="1:7">
      <c r="A28" s="4">
        <v>7</v>
      </c>
      <c r="B28" s="3"/>
      <c r="C28" s="29"/>
      <c r="D28" s="24"/>
      <c r="E28" s="3"/>
      <c r="F28" s="3"/>
      <c r="G28" s="3"/>
    </row>
    <row r="29" spans="1:7">
      <c r="A29" s="4">
        <v>8</v>
      </c>
      <c r="B29" s="3"/>
      <c r="C29" s="29"/>
      <c r="D29" s="24"/>
      <c r="E29" s="3"/>
      <c r="F29" s="3"/>
      <c r="G29" s="3"/>
    </row>
    <row r="30" spans="1:7">
      <c r="A30" s="4">
        <v>9</v>
      </c>
      <c r="B30" s="3"/>
      <c r="C30" s="29"/>
      <c r="D30" s="24"/>
      <c r="E30" s="3"/>
      <c r="F30" s="3"/>
      <c r="G30" s="3"/>
    </row>
    <row r="31" spans="1:7">
      <c r="A31" s="4">
        <v>10</v>
      </c>
      <c r="B31" s="3"/>
      <c r="C31" s="29"/>
      <c r="D31" s="24"/>
      <c r="E31" s="3"/>
      <c r="F31" s="3"/>
      <c r="G31" s="3"/>
    </row>
    <row r="32" spans="1:7">
      <c r="A32" s="4">
        <v>11</v>
      </c>
      <c r="B32" s="3"/>
      <c r="C32" s="29"/>
      <c r="D32" s="24"/>
      <c r="E32" s="3"/>
      <c r="F32" s="3"/>
      <c r="G32" s="3"/>
    </row>
    <row r="33" spans="1:7">
      <c r="A33" s="4">
        <v>12</v>
      </c>
      <c r="B33" s="3"/>
      <c r="C33" s="29"/>
      <c r="D33" s="24"/>
      <c r="E33" s="3"/>
      <c r="F33" s="3"/>
      <c r="G33" s="3"/>
    </row>
    <row r="34" spans="1:7">
      <c r="A34" s="4">
        <v>13</v>
      </c>
      <c r="B34" s="3"/>
      <c r="C34" s="29"/>
      <c r="D34" s="24"/>
      <c r="E34" s="3"/>
      <c r="F34" s="3"/>
      <c r="G34" s="3"/>
    </row>
    <row r="35" spans="1:7">
      <c r="A35" s="4">
        <v>14</v>
      </c>
      <c r="B35" s="3"/>
      <c r="C35" s="29"/>
      <c r="D35" s="24"/>
      <c r="E35" s="3"/>
      <c r="F35" s="3"/>
      <c r="G35" s="3"/>
    </row>
    <row r="36" spans="1:7">
      <c r="A36" s="4">
        <v>15</v>
      </c>
      <c r="B36" s="3"/>
      <c r="C36" s="29"/>
      <c r="D36" s="24"/>
      <c r="E36" s="3"/>
      <c r="F36" s="3"/>
      <c r="G36" s="3"/>
    </row>
    <row r="37" spans="1:7">
      <c r="A37" s="4">
        <v>16</v>
      </c>
      <c r="B37" s="3"/>
      <c r="C37" s="29"/>
      <c r="D37" s="24"/>
      <c r="E37" s="3"/>
      <c r="F37" s="3"/>
      <c r="G37" s="3"/>
    </row>
    <row r="38" spans="1:7">
      <c r="A38" s="4">
        <v>17</v>
      </c>
      <c r="B38" s="3"/>
      <c r="C38" s="29"/>
      <c r="D38" s="24"/>
      <c r="E38" s="3"/>
      <c r="F38" s="3"/>
      <c r="G38" s="3"/>
    </row>
    <row r="39" spans="1:7">
      <c r="A39" s="4">
        <v>18</v>
      </c>
      <c r="B39" s="3"/>
      <c r="C39" s="29"/>
      <c r="D39" s="24"/>
      <c r="E39" s="3"/>
      <c r="F39" s="3"/>
      <c r="G39" s="3"/>
    </row>
    <row r="40" spans="1:7">
      <c r="A40" s="4">
        <v>19</v>
      </c>
      <c r="B40" s="3"/>
      <c r="C40" s="29"/>
      <c r="D40" s="24"/>
      <c r="E40" s="3"/>
      <c r="F40" s="3"/>
      <c r="G40" s="3"/>
    </row>
    <row r="41" spans="1:7">
      <c r="A41" s="4">
        <v>20</v>
      </c>
      <c r="B41" s="3"/>
      <c r="C41" s="29"/>
      <c r="D41" s="24"/>
      <c r="E41" s="3"/>
      <c r="F41" s="3"/>
      <c r="G41" s="3"/>
    </row>
    <row r="42" spans="1:7">
      <c r="A42" s="4">
        <v>21</v>
      </c>
      <c r="B42" s="3"/>
      <c r="C42" s="29"/>
      <c r="D42" s="24"/>
      <c r="E42" s="3"/>
      <c r="F42" s="3"/>
      <c r="G42" s="3"/>
    </row>
    <row r="43" spans="1:7">
      <c r="A43" s="4">
        <v>22</v>
      </c>
      <c r="B43" s="3"/>
      <c r="C43" s="29"/>
      <c r="D43" s="24"/>
      <c r="E43" s="3"/>
      <c r="F43" s="3"/>
      <c r="G43" s="3"/>
    </row>
    <row r="44" spans="1:7">
      <c r="A44" s="4">
        <v>23</v>
      </c>
      <c r="B44" s="3"/>
      <c r="C44" s="29"/>
      <c r="D44" s="24"/>
      <c r="E44" s="3"/>
      <c r="F44" s="3"/>
      <c r="G44" s="3"/>
    </row>
    <row r="45" spans="1:7">
      <c r="A45" s="4">
        <v>24</v>
      </c>
      <c r="B45" s="3"/>
      <c r="C45" s="29"/>
      <c r="D45" s="24"/>
      <c r="E45" s="3"/>
      <c r="F45" s="3"/>
      <c r="G45" s="3"/>
    </row>
    <row r="46" spans="1:7" ht="14.4" thickBot="1">
      <c r="A46" s="27"/>
      <c r="B46" s="30" t="s">
        <v>29</v>
      </c>
      <c r="C46" s="31">
        <f>SUM(C22:C45)</f>
        <v>0</v>
      </c>
      <c r="D46" s="30"/>
      <c r="E46" s="30"/>
      <c r="F46" s="30"/>
      <c r="G46" s="30"/>
    </row>
    <row r="47" spans="1:7" ht="14.4" thickTop="1">
      <c r="A47" s="21"/>
      <c r="G47" s="14"/>
    </row>
    <row r="48" spans="1:7" ht="33" customHeight="1">
      <c r="A48" s="143" t="str">
        <f>'Part A'!A78</f>
        <v xml:space="preserve">This certificate is being issued on specific request of ______________ (UPRERAPRM______) for UP RERA compliance. The certification is based on the information and records produced before us and is true to the best of our/my knowledge and belief. </v>
      </c>
      <c r="B48" s="144"/>
      <c r="C48" s="144"/>
      <c r="D48" s="144"/>
      <c r="E48" s="144"/>
      <c r="F48" s="144"/>
      <c r="G48" s="145"/>
    </row>
    <row r="49" spans="1:7">
      <c r="A49" s="140" t="str">
        <f>'Part A'!A80</f>
        <v>CA _________
M No. _________
_____________
(Chartered Accountants)
Firm Registration Number _________
UDIN:</v>
      </c>
      <c r="B49" s="82"/>
      <c r="C49" s="82"/>
      <c r="D49" s="82"/>
      <c r="G49" s="14"/>
    </row>
    <row r="50" spans="1:7">
      <c r="A50" s="140"/>
      <c r="B50" s="82"/>
      <c r="C50" s="82"/>
      <c r="D50" s="82"/>
      <c r="G50" s="14"/>
    </row>
    <row r="51" spans="1:7">
      <c r="A51" s="140"/>
      <c r="B51" s="82"/>
      <c r="C51" s="82"/>
      <c r="D51" s="82"/>
      <c r="G51" s="14"/>
    </row>
    <row r="52" spans="1:7">
      <c r="A52" s="140"/>
      <c r="B52" s="82"/>
      <c r="C52" s="82"/>
      <c r="D52" s="82"/>
      <c r="G52" s="14"/>
    </row>
    <row r="53" spans="1:7" ht="68.55" customHeight="1">
      <c r="A53" s="141"/>
      <c r="B53" s="142"/>
      <c r="C53" s="142"/>
      <c r="D53" s="142"/>
      <c r="E53" s="22"/>
      <c r="F53" s="22"/>
      <c r="G53" s="15"/>
    </row>
  </sheetData>
  <mergeCells count="15">
    <mergeCell ref="A6:G6"/>
    <mergeCell ref="A2:G2"/>
    <mergeCell ref="A3:G3"/>
    <mergeCell ref="A4:G4"/>
    <mergeCell ref="A8:B8"/>
    <mergeCell ref="A10:G12"/>
    <mergeCell ref="C8:D8"/>
    <mergeCell ref="A9:D9"/>
    <mergeCell ref="C7:F7"/>
    <mergeCell ref="A49:D53"/>
    <mergeCell ref="A48:G48"/>
    <mergeCell ref="B17:G17"/>
    <mergeCell ref="B18:G18"/>
    <mergeCell ref="A14:G14"/>
    <mergeCell ref="B19:G19"/>
  </mergeCells>
  <dataValidations count="1">
    <dataValidation type="list" allowBlank="1" showInputMessage="1" showErrorMessage="1" sqref="D22:D46">
      <formula1>"Materials, Labour Work, Land Cost, Cost of Services, Project Clearance Fees, Cost of salary &amp; wages"</formula1>
    </dataValidation>
  </dataValidations>
  <pageMargins left="0.7" right="0.7" top="0.75" bottom="0.75" header="0.3" footer="0.3"/>
  <pageSetup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Part A</vt:lpstr>
      <vt:lpstr>Part B</vt:lpstr>
      <vt:lpstr>'Part A'!Print_Area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2026-06-27T11:01:27Z</dcterms:modified>
</cp:coreProperties>
</file>